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11952" tabRatio="674" activeTab="0"/>
  </bookViews>
  <sheets>
    <sheet name="новые ЦС" sheetId="1" r:id="rId1"/>
  </sheets>
  <definedNames>
    <definedName name="_xlnm.Print_Titles" localSheetId="0">'новые ЦС'!$6:$7</definedName>
  </definedNames>
  <calcPr fullCalcOnLoad="1"/>
</workbook>
</file>

<file path=xl/sharedStrings.xml><?xml version="1.0" encoding="utf-8"?>
<sst xmlns="http://schemas.openxmlformats.org/spreadsheetml/2006/main" count="602" uniqueCount="162">
  <si>
    <t>Наименование</t>
  </si>
  <si>
    <t>Сумма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</si>
  <si>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</si>
  <si>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</si>
  <si>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</si>
  <si>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</si>
  <si>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</si>
  <si>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</si>
  <si>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</si>
  <si>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</si>
  <si>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</si>
  <si>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</si>
  <si>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</si>
  <si>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осуществляющим свои полномочия на непостоянной основе</t>
  </si>
  <si>
    <t>0020000020</t>
  </si>
  <si>
    <t>Аппарат представительного органа муниципального образования</t>
  </si>
  <si>
    <t>0020000021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</si>
  <si>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</si>
  <si>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</si>
  <si>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</si>
  <si>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</si>
  <si>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</si>
  <si>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</si>
  <si>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</si>
  <si>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</si>
  <si>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</si>
  <si>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0020000030</t>
  </si>
  <si>
    <t>Содержание и обеспечение деятельности местной администрации по решению вопросов местного значения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</si>
  <si>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</si>
  <si>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</si>
  <si>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</si>
  <si>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</si>
  <si>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</si>
  <si>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</si>
  <si>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</si>
  <si>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</si>
  <si>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</si>
  <si>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</si>
  <si>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</si>
  <si>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</si>
  <si>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</si>
  <si>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Проведение публичных слушаний и собраний граждан</t>
  </si>
  <si>
    <t>0920000071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</si>
  <si>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</si>
  <si>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</si>
  <si>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</si>
  <si>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</si>
  <si>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2190000080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</si>
  <si>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</si>
  <si>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2190000090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</si>
  <si>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</si>
  <si>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</si>
  <si>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</si>
  <si>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</si>
  <si>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</si>
  <si>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</si>
  <si>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5100000101</t>
  </si>
  <si>
    <t>5100000102</t>
  </si>
  <si>
    <t>5100000103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</si>
  <si>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</si>
  <si>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</si>
  <si>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</si>
  <si>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</si>
  <si>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</si>
  <si>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</si>
  <si>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</si>
  <si>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Расходы на исполнение государственного полномочия Санкт-Петербурга по организации и осуществлению уборки и санитарной очистке территорий за счет субвенций из бюджета Санкт-Петербурга</t>
  </si>
  <si>
    <t>60000G3160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</si>
  <si>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</si>
  <si>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</si>
  <si>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</si>
  <si>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</si>
  <si>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</si>
  <si>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4100000170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</si>
  <si>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</si>
  <si>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</si>
  <si>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</si>
  <si>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</si>
  <si>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</si>
  <si>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</si>
  <si>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Молодежная политика и оздоровление детей</t>
  </si>
  <si>
    <t>0707</t>
  </si>
  <si>
    <t>4310000190</t>
  </si>
  <si>
    <t>Организация и проведение досуговых мероприятий для молодежи муниципального образования</t>
  </si>
  <si>
    <t>КУЛЬТУРА, КИНЕМАТОГРАФИЯ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</si>
  <si>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</si>
  <si>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</si>
  <si>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</si>
  <si>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</si>
  <si>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</si>
  <si>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</si>
  <si>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</si>
  <si>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</si>
  <si>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</si>
  <si>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</si>
  <si>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</si>
  <si>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</si>
  <si>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</si>
  <si>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</si>
  <si>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</si>
  <si>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</si>
  <si>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Создание условий для развития на территории муниципального образования массовой физической культуры и спорта</t>
  </si>
  <si>
    <t>5120000240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</si>
  <si>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</si>
  <si>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</si>
  <si>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</si>
  <si>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</si>
  <si>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исполнительными органами местного самоуправления</t>
  </si>
  <si>
    <t>4570000250</t>
  </si>
  <si>
    <t xml:space="preserve">                                                      Итого:</t>
  </si>
  <si>
    <t>(тыс.руб.)</t>
  </si>
  <si>
    <t>09200G0101</t>
  </si>
  <si>
    <t>Резервные средства</t>
  </si>
  <si>
    <t>Пенсионное обеспечение</t>
  </si>
  <si>
    <t>Организация и проведение мероприятий по сохранению и развитию местных традиций и
обрядов</t>
  </si>
  <si>
    <t>Код раздела/подраздела</t>
  </si>
  <si>
    <t>Код целевой  статьи</t>
  </si>
  <si>
    <t>Код вида расхода (группа и подгуппа)</t>
  </si>
  <si>
    <t xml:space="preserve">Расходы на выплаты персоналу государственных (муниципальных) органов
</t>
  </si>
  <si>
    <t>Расходы на выплаты персоналу государственных (муниципальных) органов</t>
  </si>
  <si>
    <t xml:space="preserve">Иные закупки товаров, работ и услуг для обеспечения государственных (муниципальных) нужд
</t>
  </si>
  <si>
    <t xml:space="preserve">Уплата налогов, сборов и иных платежей
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</si>
  <si>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</si>
  <si>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</si>
  <si>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</si>
  <si>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</si>
  <si>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</si>
  <si>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</si>
  <si>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проведения оплачиваемых общественных работ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</si>
  <si>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</si>
  <si>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Участие в организации и финансировании временного трудоустройства безработных граждан, испытывающих трудности в поиске работы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</si>
  <si>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</si>
  <si>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Проведение мероприятий по военно-патриотическому воспитанию молодежи  муниципального образования</t>
  </si>
  <si>
    <t>Оказание натуральной помощи малообеспеченным гражданам,  в виде обеспечения их топливом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</si>
  <si>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</si>
  <si>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Публичные нормативные социальные выплаты гражданам</t>
  </si>
  <si>
    <t xml:space="preserve">               Распределение бюджетных ассигнований по разделам, подразделам, целевым статьям, группам и подгруппам видов расходов  местного бюджета муниципального образования поселок Солнечное на 2020 год.</t>
  </si>
  <si>
    <t xml:space="preserve"> Приложение № 6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</si>
  <si>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</si>
  <si>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Социальное обеспечение населения
</t>
  </si>
  <si>
    <t xml:space="preserve">Расходы на выплату пенсии лицам, замещавших муниципальные должности и должности муниципальной службы в органах местного самоуправления ВМО Санкт-Петербурга </t>
  </si>
  <si>
    <t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</si>
  <si>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610 00 00111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</si>
  <si>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</si>
  <si>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</si>
  <si>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</si>
  <si>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610 00 00114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</si>
  <si>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</si>
  <si>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610 00 00115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</si>
  <si>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</si>
  <si>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610 00 00116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</si>
  <si>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</si>
  <si>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620 00 00117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</si>
  <si>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</si>
  <si>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620 00 00118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</si>
  <si>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</t>
  </si>
  <si>
    <t>620 00 00119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</si>
  <si>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</si>
  <si>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620 00 00120</t>
  </si>
  <si>
    <t>Содержание, благоустройство, и восстановление мест погребения, воинсктх захоранений и мемориальных сооружений и объектов, увековечивающих память погибших</t>
  </si>
  <si>
    <t>600 00 00121</t>
  </si>
  <si>
    <t xml:space="preserve"> к  Решению МС МО п. Солнечное от 03.12.2019 №32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</si>
</sst>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81"/>
  <sheetViews>
    <sheetView tabSelected="1" zoomScale="80" zoomScaleNormal="80" zoomScaleSheetLayoutView="100" workbookViewId="0" topLeftCell="A1">
      <selection activeCell="A3" sqref="A3"/>
    </sheetView>
  </sheetViews>
  <sheetFormatPr defaultColWidth="9.140625" defaultRowHeight="12.75"/>
  <cols>
    <col min="1" max="1" width="48.28125" style="4" customWidth="1"/>
    <col min="2" max="2" width="7.421875" style="13" customWidth="1"/>
    <col min="3" max="3" width="13.8515625" style="13" customWidth="1"/>
    <col min="4" max="4" width="10.421875" style="13" customWidth="1"/>
    <col min="5" max="5" width="13.8515625" style="21" customWidth="1"/>
    <col min="6" max="16384" width="9.140625" style="3" customWidth="1"/>
  </cols>
  <sheetData>
    <row r="1" spans="1:5" ht="13.5">
      <c r="A1" s="30" t="s">
        <v>137</v>
      </c>
      <c r="B1" s="31"/>
      <c r="C1" s="31"/>
      <c r="D1" s="31"/>
      <c r="E1" s="31"/>
    </row>
    <row r="2" spans="1:5" ht="12.75">
      <c r="A2" s="32" t="s">
        <v>161</v>
      </c>
      <c r="B2" s="33"/>
      <c r="C2" s="33"/>
      <c r="D2" s="33"/>
      <c r="E2" s="33"/>
    </row>
    <row r="3" spans="2:5" ht="13.5">
      <c r="B3" s="11"/>
      <c r="C3" s="11"/>
      <c r="D3" s="12"/>
      <c r="E3" s="20"/>
    </row>
    <row r="4" spans="1:5" ht="13.5" customHeight="1">
      <c r="A4" s="34"/>
      <c r="B4" s="34"/>
      <c r="C4" s="34"/>
      <c r="D4" s="12"/>
      <c r="E4" s="20"/>
    </row>
    <row r="5" spans="1:5" ht="57" customHeight="1">
      <c r="A5" s="35" t="s">
        <v>136</v>
      </c>
      <c r="B5" s="36"/>
      <c r="C5" s="36"/>
      <c r="D5" s="36"/>
      <c r="E5" s="36"/>
    </row>
    <row r="6" ht="12.75">
      <c r="E6" s="21" t="s">
        <v>110</v>
      </c>
    </row>
    <row r="7" spans="1:5" s="6" customFormat="1" ht="69.75" customHeight="1">
      <c r="A7" s="5" t="s">
        <v>0</v>
      </c>
      <c r="B7" s="14" t="s">
        <v>115</v>
      </c>
      <c r="C7" s="14" t="s">
        <v>116</v>
      </c>
      <c r="D7" s="14" t="s">
        <v>117</v>
      </c>
      <c r="E7" s="22" t="s">
        <v>1</v>
      </c>
    </row>
    <row r="8" spans="1:5" s="8" customFormat="1" ht="15">
      <c r="A8" s="7" t="s">
        <v>2</v>
      </c>
      <c r="B8" s="15" t="s">
        <v>3</v>
      </c>
      <c r="C8" s="15" t="s">
        <v>4</v>
      </c>
      <c r="D8" s="15" t="s">
        <v>4</v>
      </c>
      <c r="E8" s="27">
        <f>E9+E13+E26+E42+E46</f>
        <v>11787.400000000001</v>
      </c>
    </row>
    <row r="9" spans="1:8" s="8" customFormat="1" ht="42">
      <c r="A9" s="7" t="s">
        <v>5</v>
      </c>
      <c r="B9" s="15" t="s">
        <v>6</v>
      </c>
      <c r="C9" s="15" t="s">
        <v>4</v>
      </c>
      <c r="D9" s="15" t="s">
        <v>4</v>
      </c>
      <c r="E9" s="27">
        <f>E10</f>
        <v>1275.8000000000002</v>
      </c>
      <c r="F9" s="24"/>
      <c r="G9" s="24"/>
      <c r="H9" s="24"/>
    </row>
    <row r="10" spans="1:5" ht="15">
      <c r="A10" s="1" t="s">
        <v>7</v>
      </c>
      <c r="B10" s="16" t="s">
        <v>6</v>
      </c>
      <c r="C10" s="16" t="s">
        <v>8</v>
      </c>
      <c r="D10" s="16" t="s">
        <v>4</v>
      </c>
      <c r="E10" s="28">
        <f>E11</f>
        <v>1275.8000000000002</v>
      </c>
    </row>
    <row r="11" spans="1:6" ht="73.5" customHeight="1">
      <c r="A11" s="1" t="s">
        <v>9</v>
      </c>
      <c r="B11" s="16" t="s">
        <v>6</v>
      </c>
      <c r="C11" s="16" t="s">
        <v>8</v>
      </c>
      <c r="D11" s="16" t="s">
        <v>10</v>
      </c>
      <c r="E11" s="28">
        <f>E12</f>
        <v>1275.8000000000002</v>
      </c>
      <c r="F11" s="23"/>
    </row>
    <row r="12" spans="1:5" ht="42">
      <c r="A12" s="1" t="s">
        <v>118</v>
      </c>
      <c r="B12" s="16" t="s">
        <v>6</v>
      </c>
      <c r="C12" s="16" t="s">
        <v>8</v>
      </c>
      <c r="D12" s="16">
        <v>120</v>
      </c>
      <c r="E12" s="28">
        <f>1274.4+1.4</f>
        <v>1275.8000000000002</v>
      </c>
    </row>
    <row r="13" spans="1:5" s="8" customFormat="1" ht="55.5">
      <c r="A13" s="7" t="s">
        <v>11</v>
      </c>
      <c r="B13" s="15" t="s">
        <v>12</v>
      </c>
      <c r="C13" s="15" t="s">
        <v>4</v>
      </c>
      <c r="D13" s="15" t="s">
        <v>4</v>
      </c>
      <c r="E13" s="27">
        <f>E14+E17+E24</f>
        <v>1161.1000000000001</v>
      </c>
    </row>
    <row r="14" spans="1:5" ht="27.75">
      <c r="A14" s="1" t="s">
        <v>13</v>
      </c>
      <c r="B14" s="16" t="s">
        <v>12</v>
      </c>
      <c r="C14" s="16" t="s">
        <v>14</v>
      </c>
      <c r="D14" s="16" t="s">
        <v>4</v>
      </c>
      <c r="E14" s="28">
        <f>E15</f>
        <v>152.3</v>
      </c>
    </row>
    <row r="15" spans="1:5" ht="75" customHeight="1">
      <c r="A15" s="1" t="s">
        <v>9</v>
      </c>
      <c r="B15" s="16" t="s">
        <v>12</v>
      </c>
      <c r="C15" s="16" t="s">
        <v>14</v>
      </c>
      <c r="D15" s="16" t="s">
        <v>10</v>
      </c>
      <c r="E15" s="28">
        <f>E16</f>
        <v>152.3</v>
      </c>
    </row>
    <row r="16" spans="1:5" ht="27.75">
      <c r="A16" s="1" t="s">
        <v>119</v>
      </c>
      <c r="B16" s="16" t="s">
        <v>12</v>
      </c>
      <c r="C16" s="16" t="s">
        <v>14</v>
      </c>
      <c r="D16" s="16">
        <v>120</v>
      </c>
      <c r="E16" s="28">
        <v>152.3</v>
      </c>
    </row>
    <row r="17" spans="1:5" ht="27.75">
      <c r="A17" s="1" t="s">
        <v>15</v>
      </c>
      <c r="B17" s="16" t="s">
        <v>12</v>
      </c>
      <c r="C17" s="16" t="s">
        <v>16</v>
      </c>
      <c r="D17" s="16" t="s">
        <v>4</v>
      </c>
      <c r="E17" s="28">
        <f>E18+E20+E22</f>
        <v>924.8000000000001</v>
      </c>
    </row>
    <row r="18" spans="1:5" ht="72" customHeight="1">
      <c r="A18" s="1" t="s">
        <v>9</v>
      </c>
      <c r="B18" s="16" t="s">
        <v>12</v>
      </c>
      <c r="C18" s="16" t="s">
        <v>16</v>
      </c>
      <c r="D18" s="16" t="s">
        <v>10</v>
      </c>
      <c r="E18" s="28">
        <f>E19</f>
        <v>694.2</v>
      </c>
    </row>
    <row r="19" spans="1:5" ht="27.75">
      <c r="A19" s="1" t="s">
        <v>119</v>
      </c>
      <c r="B19" s="16" t="s">
        <v>12</v>
      </c>
      <c r="C19" s="16" t="s">
        <v>16</v>
      </c>
      <c r="D19" s="16">
        <v>120</v>
      </c>
      <c r="E19" s="28">
        <v>694.2</v>
      </c>
    </row>
    <row r="20" spans="1:5" ht="27.75">
      <c r="A20" s="1" t="s">
        <v>17</v>
      </c>
      <c r="B20" s="16" t="s">
        <v>12</v>
      </c>
      <c r="C20" s="16" t="s">
        <v>16</v>
      </c>
      <c r="D20" s="16" t="s">
        <v>18</v>
      </c>
      <c r="E20" s="28">
        <f>E21</f>
        <v>229.6</v>
      </c>
    </row>
    <row r="21" spans="1:5" ht="55.5">
      <c r="A21" s="1" t="s">
        <v>120</v>
      </c>
      <c r="B21" s="16" t="s">
        <v>12</v>
      </c>
      <c r="C21" s="16" t="s">
        <v>16</v>
      </c>
      <c r="D21" s="16">
        <v>240</v>
      </c>
      <c r="E21" s="28">
        <f>231-1.4</f>
        <v>229.6</v>
      </c>
    </row>
    <row r="22" spans="1:5" ht="15">
      <c r="A22" s="1" t="s">
        <v>19</v>
      </c>
      <c r="B22" s="16" t="s">
        <v>12</v>
      </c>
      <c r="C22" s="16" t="s">
        <v>16</v>
      </c>
      <c r="D22" s="16" t="s">
        <v>20</v>
      </c>
      <c r="E22" s="28">
        <f>E23</f>
        <v>1</v>
      </c>
    </row>
    <row r="23" spans="1:5" ht="28.5" customHeight="1">
      <c r="A23" s="1" t="s">
        <v>121</v>
      </c>
      <c r="B23" s="16" t="s">
        <v>12</v>
      </c>
      <c r="C23" s="16" t="s">
        <v>16</v>
      </c>
      <c r="D23" s="16">
        <v>850</v>
      </c>
      <c r="E23" s="28">
        <v>1</v>
      </c>
    </row>
    <row r="24" spans="1:5" ht="42">
      <c r="A24" s="1" t="s">
        <v>21</v>
      </c>
      <c r="B24" s="16" t="s">
        <v>12</v>
      </c>
      <c r="C24" s="16" t="s">
        <v>22</v>
      </c>
      <c r="D24" s="16" t="s">
        <v>20</v>
      </c>
      <c r="E24" s="28">
        <f>E25</f>
        <v>84</v>
      </c>
    </row>
    <row r="25" spans="1:5" ht="15">
      <c r="A25" s="1" t="s">
        <v>122</v>
      </c>
      <c r="B25" s="16" t="s">
        <v>12</v>
      </c>
      <c r="C25" s="16" t="s">
        <v>22</v>
      </c>
      <c r="D25" s="16">
        <v>850</v>
      </c>
      <c r="E25" s="28">
        <v>84</v>
      </c>
    </row>
    <row r="26" spans="1:6" s="8" customFormat="1" ht="55.5">
      <c r="A26" s="7" t="s">
        <v>23</v>
      </c>
      <c r="B26" s="15" t="s">
        <v>24</v>
      </c>
      <c r="C26" s="15" t="s">
        <v>4</v>
      </c>
      <c r="D26" s="15" t="s">
        <v>4</v>
      </c>
      <c r="E26" s="27">
        <f>E27+E30+E37</f>
        <v>9276</v>
      </c>
      <c r="F26" s="24"/>
    </row>
    <row r="27" spans="1:5" ht="15">
      <c r="A27" s="1" t="s">
        <v>25</v>
      </c>
      <c r="B27" s="16" t="s">
        <v>24</v>
      </c>
      <c r="C27" s="16" t="s">
        <v>26</v>
      </c>
      <c r="D27" s="16" t="s">
        <v>4</v>
      </c>
      <c r="E27" s="28">
        <f>E28</f>
        <v>1275.8000000000002</v>
      </c>
    </row>
    <row r="28" spans="1:5" ht="70.5" customHeight="1">
      <c r="A28" s="1" t="s">
        <v>9</v>
      </c>
      <c r="B28" s="16" t="s">
        <v>24</v>
      </c>
      <c r="C28" s="16" t="s">
        <v>26</v>
      </c>
      <c r="D28" s="16" t="s">
        <v>10</v>
      </c>
      <c r="E28" s="28">
        <f>E29</f>
        <v>1275.8000000000002</v>
      </c>
    </row>
    <row r="29" spans="1:5" ht="33" customHeight="1">
      <c r="A29" s="1" t="s">
        <v>119</v>
      </c>
      <c r="B29" s="16" t="s">
        <v>24</v>
      </c>
      <c r="C29" s="16" t="s">
        <v>26</v>
      </c>
      <c r="D29" s="16">
        <v>120</v>
      </c>
      <c r="E29" s="28">
        <f>1274.4+1.4</f>
        <v>1275.8000000000002</v>
      </c>
    </row>
    <row r="30" spans="1:5" ht="41.25">
      <c r="A30" s="10" t="s">
        <v>27</v>
      </c>
      <c r="B30" s="16" t="s">
        <v>24</v>
      </c>
      <c r="C30" s="16" t="s">
        <v>28</v>
      </c>
      <c r="D30" s="16" t="s">
        <v>4</v>
      </c>
      <c r="E30" s="28">
        <f>E31+E33+E35</f>
        <v>7133.200000000001</v>
      </c>
    </row>
    <row r="31" spans="1:5" ht="72" customHeight="1">
      <c r="A31" s="1" t="s">
        <v>9</v>
      </c>
      <c r="B31" s="16" t="s">
        <v>24</v>
      </c>
      <c r="C31" s="16" t="s">
        <v>28</v>
      </c>
      <c r="D31" s="16" t="s">
        <v>10</v>
      </c>
      <c r="E31" s="28">
        <f>E32</f>
        <v>3793.5</v>
      </c>
    </row>
    <row r="32" spans="1:5" ht="28.5" customHeight="1">
      <c r="A32" s="1" t="s">
        <v>119</v>
      </c>
      <c r="B32" s="16" t="s">
        <v>24</v>
      </c>
      <c r="C32" s="16" t="s">
        <v>28</v>
      </c>
      <c r="D32" s="16">
        <v>120</v>
      </c>
      <c r="E32" s="28">
        <v>3793.5</v>
      </c>
    </row>
    <row r="33" spans="1:5" ht="27.75">
      <c r="A33" s="1" t="s">
        <v>17</v>
      </c>
      <c r="B33" s="16" t="s">
        <v>24</v>
      </c>
      <c r="C33" s="16" t="s">
        <v>28</v>
      </c>
      <c r="D33" s="16" t="s">
        <v>18</v>
      </c>
      <c r="E33" s="28">
        <f>E34</f>
        <v>3329.7000000000003</v>
      </c>
    </row>
    <row r="34" spans="1:6" ht="30.75" customHeight="1">
      <c r="A34" s="10" t="s">
        <v>120</v>
      </c>
      <c r="B34" s="16" t="s">
        <v>24</v>
      </c>
      <c r="C34" s="16" t="s">
        <v>28</v>
      </c>
      <c r="D34" s="16">
        <v>240</v>
      </c>
      <c r="E34" s="28">
        <f>3362.3-1.4-31.2</f>
        <v>3329.7000000000003</v>
      </c>
      <c r="F34" s="23"/>
    </row>
    <row r="35" spans="1:5" ht="15">
      <c r="A35" s="1" t="s">
        <v>19</v>
      </c>
      <c r="B35" s="16" t="s">
        <v>24</v>
      </c>
      <c r="C35" s="16" t="s">
        <v>28</v>
      </c>
      <c r="D35" s="16" t="s">
        <v>20</v>
      </c>
      <c r="E35" s="28">
        <f>E36</f>
        <v>10</v>
      </c>
    </row>
    <row r="36" spans="1:5" ht="27.75">
      <c r="A36" s="1" t="s">
        <v>121</v>
      </c>
      <c r="B36" s="16" t="s">
        <v>24</v>
      </c>
      <c r="C36" s="16" t="s">
        <v>28</v>
      </c>
      <c r="D36" s="16">
        <v>850</v>
      </c>
      <c r="E36" s="28">
        <v>10</v>
      </c>
    </row>
    <row r="37" spans="1:5" ht="57" customHeight="1">
      <c r="A37" s="1" t="s">
        <v>29</v>
      </c>
      <c r="B37" s="16" t="s">
        <v>24</v>
      </c>
      <c r="C37" s="16" t="s">
        <v>30</v>
      </c>
      <c r="D37" s="16" t="s">
        <v>4</v>
      </c>
      <c r="E37" s="28">
        <f>E38+E40</f>
        <v>867</v>
      </c>
    </row>
    <row r="38" spans="1:5" ht="81" customHeight="1">
      <c r="A38" s="1" t="s">
        <v>9</v>
      </c>
      <c r="B38" s="16" t="s">
        <v>24</v>
      </c>
      <c r="C38" s="16" t="s">
        <v>30</v>
      </c>
      <c r="D38" s="16" t="s">
        <v>10</v>
      </c>
      <c r="E38" s="28">
        <f>E39</f>
        <v>798.6</v>
      </c>
    </row>
    <row r="39" spans="1:5" ht="27.75">
      <c r="A39" s="1" t="s">
        <v>119</v>
      </c>
      <c r="B39" s="16" t="s">
        <v>24</v>
      </c>
      <c r="C39" s="16" t="s">
        <v>30</v>
      </c>
      <c r="D39" s="16">
        <v>120</v>
      </c>
      <c r="E39" s="28">
        <v>798.6</v>
      </c>
    </row>
    <row r="40" spans="1:5" ht="27.75">
      <c r="A40" s="1" t="s">
        <v>17</v>
      </c>
      <c r="B40" s="16" t="s">
        <v>24</v>
      </c>
      <c r="C40" s="16" t="s">
        <v>30</v>
      </c>
      <c r="D40" s="16" t="s">
        <v>18</v>
      </c>
      <c r="E40" s="28">
        <f>E41</f>
        <v>68.4</v>
      </c>
    </row>
    <row r="41" spans="1:5" ht="30" customHeight="1">
      <c r="A41" s="10" t="s">
        <v>123</v>
      </c>
      <c r="B41" s="16" t="s">
        <v>24</v>
      </c>
      <c r="C41" s="16" t="s">
        <v>30</v>
      </c>
      <c r="D41" s="16">
        <v>240</v>
      </c>
      <c r="E41" s="28">
        <f>37.2+31.2</f>
        <v>68.4</v>
      </c>
    </row>
    <row r="42" spans="1:5" s="8" customFormat="1" ht="15">
      <c r="A42" s="7" t="s">
        <v>33</v>
      </c>
      <c r="B42" s="15" t="s">
        <v>34</v>
      </c>
      <c r="C42" s="15" t="s">
        <v>4</v>
      </c>
      <c r="D42" s="15" t="s">
        <v>4</v>
      </c>
      <c r="E42" s="27">
        <v>10</v>
      </c>
    </row>
    <row r="43" spans="1:5" ht="15.75" customHeight="1">
      <c r="A43" s="1" t="s">
        <v>35</v>
      </c>
      <c r="B43" s="16" t="s">
        <v>34</v>
      </c>
      <c r="C43" s="16" t="s">
        <v>36</v>
      </c>
      <c r="D43" s="16" t="s">
        <v>4</v>
      </c>
      <c r="E43" s="28">
        <v>10</v>
      </c>
    </row>
    <row r="44" spans="1:5" ht="16.5" customHeight="1">
      <c r="A44" s="1" t="s">
        <v>19</v>
      </c>
      <c r="B44" s="16" t="s">
        <v>34</v>
      </c>
      <c r="C44" s="16" t="s">
        <v>36</v>
      </c>
      <c r="D44" s="16" t="s">
        <v>20</v>
      </c>
      <c r="E44" s="28">
        <v>10</v>
      </c>
    </row>
    <row r="45" spans="1:5" ht="16.5" customHeight="1">
      <c r="A45" s="1" t="s">
        <v>112</v>
      </c>
      <c r="B45" s="16" t="s">
        <v>34</v>
      </c>
      <c r="C45" s="16" t="s">
        <v>36</v>
      </c>
      <c r="D45" s="16">
        <v>870</v>
      </c>
      <c r="E45" s="28">
        <v>10</v>
      </c>
    </row>
    <row r="46" spans="1:5" s="8" customFormat="1" ht="15">
      <c r="A46" s="7" t="s">
        <v>37</v>
      </c>
      <c r="B46" s="15" t="s">
        <v>38</v>
      </c>
      <c r="C46" s="15" t="s">
        <v>4</v>
      </c>
      <c r="D46" s="15" t="s">
        <v>4</v>
      </c>
      <c r="E46" s="27">
        <f>E48+E51+E53</f>
        <v>64.5</v>
      </c>
    </row>
    <row r="47" spans="1:5" ht="42">
      <c r="A47" s="1" t="s">
        <v>39</v>
      </c>
      <c r="B47" s="16" t="s">
        <v>38</v>
      </c>
      <c r="C47" s="16" t="s">
        <v>40</v>
      </c>
      <c r="D47" s="16" t="s">
        <v>4</v>
      </c>
      <c r="E47" s="28">
        <f>E48</f>
        <v>55</v>
      </c>
    </row>
    <row r="48" spans="1:5" ht="27.75">
      <c r="A48" s="1" t="s">
        <v>17</v>
      </c>
      <c r="B48" s="16" t="s">
        <v>38</v>
      </c>
      <c r="C48" s="16" t="s">
        <v>40</v>
      </c>
      <c r="D48" s="16" t="s">
        <v>18</v>
      </c>
      <c r="E48" s="28">
        <f>E49</f>
        <v>55</v>
      </c>
    </row>
    <row r="49" spans="1:5" ht="29.25" customHeight="1">
      <c r="A49" s="1" t="s">
        <v>123</v>
      </c>
      <c r="B49" s="16" t="s">
        <v>38</v>
      </c>
      <c r="C49" s="16" t="s">
        <v>40</v>
      </c>
      <c r="D49" s="16">
        <v>240</v>
      </c>
      <c r="E49" s="28">
        <v>55</v>
      </c>
    </row>
    <row r="50" spans="1:5" ht="15" customHeight="1">
      <c r="A50" s="1" t="s">
        <v>41</v>
      </c>
      <c r="B50" s="16" t="s">
        <v>38</v>
      </c>
      <c r="C50" s="16" t="s">
        <v>42</v>
      </c>
      <c r="D50" s="16" t="s">
        <v>4</v>
      </c>
      <c r="E50" s="28">
        <v>2</v>
      </c>
    </row>
    <row r="51" spans="1:5" ht="27.75">
      <c r="A51" s="1" t="s">
        <v>17</v>
      </c>
      <c r="B51" s="16" t="s">
        <v>38</v>
      </c>
      <c r="C51" s="16" t="s">
        <v>42</v>
      </c>
      <c r="D51" s="16" t="s">
        <v>18</v>
      </c>
      <c r="E51" s="28">
        <f>E52</f>
        <v>2</v>
      </c>
    </row>
    <row r="52" spans="1:5" ht="27.75" customHeight="1">
      <c r="A52" s="1" t="s">
        <v>123</v>
      </c>
      <c r="B52" s="16" t="s">
        <v>38</v>
      </c>
      <c r="C52" s="16" t="s">
        <v>42</v>
      </c>
      <c r="D52" s="16">
        <v>240</v>
      </c>
      <c r="E52" s="28">
        <v>2</v>
      </c>
    </row>
    <row r="53" spans="1:5" ht="60" customHeight="1">
      <c r="A53" s="1" t="s">
        <v>31</v>
      </c>
      <c r="B53" s="16" t="s">
        <v>38</v>
      </c>
      <c r="C53" s="16" t="s">
        <v>32</v>
      </c>
      <c r="D53" s="16" t="s">
        <v>4</v>
      </c>
      <c r="E53" s="28">
        <f>E54</f>
        <v>7.5</v>
      </c>
    </row>
    <row r="54" spans="1:5" ht="31.5" customHeight="1">
      <c r="A54" s="1" t="s">
        <v>17</v>
      </c>
      <c r="B54" s="16" t="s">
        <v>38</v>
      </c>
      <c r="C54" s="16" t="s">
        <v>32</v>
      </c>
      <c r="D54" s="16" t="s">
        <v>18</v>
      </c>
      <c r="E54" s="28">
        <f>E55</f>
        <v>7.5</v>
      </c>
    </row>
    <row r="55" spans="1:5" ht="29.25" customHeight="1">
      <c r="A55" s="1" t="s">
        <v>123</v>
      </c>
      <c r="B55" s="16" t="s">
        <v>38</v>
      </c>
      <c r="C55" s="16" t="s">
        <v>111</v>
      </c>
      <c r="D55" s="16">
        <v>240</v>
      </c>
      <c r="E55" s="28">
        <v>7.5</v>
      </c>
    </row>
    <row r="56" spans="1:5" s="8" customFormat="1" ht="27.75">
      <c r="A56" s="7" t="s">
        <v>43</v>
      </c>
      <c r="B56" s="15" t="s">
        <v>44</v>
      </c>
      <c r="C56" s="15" t="s">
        <v>4</v>
      </c>
      <c r="D56" s="15" t="s">
        <v>4</v>
      </c>
      <c r="E56" s="27">
        <f>E57+E64</f>
        <v>175</v>
      </c>
    </row>
    <row r="57" spans="1:5" s="8" customFormat="1" ht="44.25" customHeight="1">
      <c r="A57" s="7" t="s">
        <v>45</v>
      </c>
      <c r="B57" s="15" t="s">
        <v>46</v>
      </c>
      <c r="C57" s="15" t="s">
        <v>4</v>
      </c>
      <c r="D57" s="15" t="s">
        <v>4</v>
      </c>
      <c r="E57" s="27">
        <f>E58+E61</f>
        <v>115</v>
      </c>
    </row>
    <row r="58" spans="1:5" ht="101.25" customHeight="1">
      <c r="A58" s="1" t="s">
        <v>138</v>
      </c>
      <c r="B58" s="16" t="s">
        <v>46</v>
      </c>
      <c r="C58" s="16" t="s">
        <v>47</v>
      </c>
      <c r="D58" s="16" t="s">
        <v>4</v>
      </c>
      <c r="E58" s="28">
        <f>E59</f>
        <v>65</v>
      </c>
    </row>
    <row r="59" spans="1:5" ht="27.75">
      <c r="A59" s="1" t="s">
        <v>17</v>
      </c>
      <c r="B59" s="16" t="s">
        <v>46</v>
      </c>
      <c r="C59" s="16" t="s">
        <v>47</v>
      </c>
      <c r="D59" s="16" t="s">
        <v>18</v>
      </c>
      <c r="E59" s="28">
        <f>E60</f>
        <v>65</v>
      </c>
    </row>
    <row r="60" spans="1:5" ht="30.75" customHeight="1">
      <c r="A60" s="1" t="s">
        <v>123</v>
      </c>
      <c r="B60" s="16" t="s">
        <v>46</v>
      </c>
      <c r="C60" s="16">
        <v>2190000080</v>
      </c>
      <c r="D60" s="16">
        <v>240</v>
      </c>
      <c r="E60" s="28">
        <f>165-100</f>
        <v>65</v>
      </c>
    </row>
    <row r="61" spans="1:5" ht="84" customHeight="1">
      <c r="A61" s="1" t="s">
        <v>48</v>
      </c>
      <c r="B61" s="16" t="s">
        <v>46</v>
      </c>
      <c r="C61" s="16" t="s">
        <v>49</v>
      </c>
      <c r="D61" s="16" t="s">
        <v>4</v>
      </c>
      <c r="E61" s="28">
        <f>E62</f>
        <v>50</v>
      </c>
    </row>
    <row r="62" spans="1:5" ht="27.75">
      <c r="A62" s="1" t="s">
        <v>17</v>
      </c>
      <c r="B62" s="16" t="s">
        <v>46</v>
      </c>
      <c r="C62" s="16" t="s">
        <v>49</v>
      </c>
      <c r="D62" s="16" t="s">
        <v>18</v>
      </c>
      <c r="E62" s="28">
        <f>E63</f>
        <v>50</v>
      </c>
    </row>
    <row r="63" spans="1:5" ht="33" customHeight="1">
      <c r="A63" s="1" t="s">
        <v>123</v>
      </c>
      <c r="B63" s="16" t="s">
        <v>46</v>
      </c>
      <c r="C63" s="16" t="s">
        <v>49</v>
      </c>
      <c r="D63" s="16">
        <v>240</v>
      </c>
      <c r="E63" s="28">
        <v>50</v>
      </c>
    </row>
    <row r="64" spans="1:5" s="8" customFormat="1" ht="45" customHeight="1">
      <c r="A64" s="9" t="s">
        <v>50</v>
      </c>
      <c r="B64" s="15" t="s">
        <v>51</v>
      </c>
      <c r="C64" s="15" t="s">
        <v>4</v>
      </c>
      <c r="D64" s="15" t="s">
        <v>4</v>
      </c>
      <c r="E64" s="27">
        <f>E65+E68+E71+E74</f>
        <v>60</v>
      </c>
    </row>
    <row r="65" spans="1:5" ht="48" customHeight="1">
      <c r="A65" s="1" t="s">
        <v>125</v>
      </c>
      <c r="B65" s="16" t="s">
        <v>51</v>
      </c>
      <c r="C65" s="16">
        <v>2190000490</v>
      </c>
      <c r="D65" s="16" t="s">
        <v>4</v>
      </c>
      <c r="E65" s="28">
        <f>E66</f>
        <v>10</v>
      </c>
    </row>
    <row r="66" spans="1:5" ht="30" customHeight="1">
      <c r="A66" s="2" t="s">
        <v>17</v>
      </c>
      <c r="B66" s="16" t="s">
        <v>51</v>
      </c>
      <c r="C66" s="16">
        <v>2190000490</v>
      </c>
      <c r="D66" s="16" t="s">
        <v>18</v>
      </c>
      <c r="E66" s="28">
        <f>E67</f>
        <v>10</v>
      </c>
    </row>
    <row r="67" spans="1:5" ht="34.5" customHeight="1">
      <c r="A67" s="2" t="s">
        <v>123</v>
      </c>
      <c r="B67" s="16" t="s">
        <v>51</v>
      </c>
      <c r="C67" s="16">
        <v>2190000490</v>
      </c>
      <c r="D67" s="16">
        <v>240</v>
      </c>
      <c r="E67" s="28">
        <v>10</v>
      </c>
    </row>
    <row r="68" spans="1:5" ht="57.75" customHeight="1">
      <c r="A68" s="1" t="s">
        <v>124</v>
      </c>
      <c r="B68" s="16" t="s">
        <v>51</v>
      </c>
      <c r="C68" s="16">
        <v>2190000510</v>
      </c>
      <c r="D68" s="16" t="s">
        <v>4</v>
      </c>
      <c r="E68" s="28">
        <f>E69</f>
        <v>30</v>
      </c>
    </row>
    <row r="69" spans="1:5" ht="27.75">
      <c r="A69" s="1" t="s">
        <v>17</v>
      </c>
      <c r="B69" s="16" t="s">
        <v>51</v>
      </c>
      <c r="C69" s="16">
        <v>2190000510</v>
      </c>
      <c r="D69" s="16" t="s">
        <v>18</v>
      </c>
      <c r="E69" s="28">
        <f>E70</f>
        <v>30</v>
      </c>
    </row>
    <row r="70" spans="1:5" ht="30" customHeight="1">
      <c r="A70" s="1" t="s">
        <v>123</v>
      </c>
      <c r="B70" s="16" t="s">
        <v>51</v>
      </c>
      <c r="C70" s="16">
        <v>2190000510</v>
      </c>
      <c r="D70" s="16">
        <v>240</v>
      </c>
      <c r="E70" s="28">
        <v>30</v>
      </c>
    </row>
    <row r="71" spans="1:5" ht="96.75">
      <c r="A71" s="1" t="s">
        <v>126</v>
      </c>
      <c r="B71" s="16" t="s">
        <v>51</v>
      </c>
      <c r="C71" s="16">
        <v>2190000520</v>
      </c>
      <c r="D71" s="16" t="s">
        <v>4</v>
      </c>
      <c r="E71" s="28">
        <f>E72</f>
        <v>10</v>
      </c>
    </row>
    <row r="72" spans="1:5" ht="30.75" customHeight="1">
      <c r="A72" s="1" t="s">
        <v>17</v>
      </c>
      <c r="B72" s="16" t="s">
        <v>51</v>
      </c>
      <c r="C72" s="16">
        <v>2190000520</v>
      </c>
      <c r="D72" s="16" t="s">
        <v>18</v>
      </c>
      <c r="E72" s="28">
        <f>E73</f>
        <v>10</v>
      </c>
    </row>
    <row r="73" spans="1:5" ht="33" customHeight="1">
      <c r="A73" s="1" t="s">
        <v>123</v>
      </c>
      <c r="B73" s="16" t="s">
        <v>51</v>
      </c>
      <c r="C73" s="16">
        <v>2190000520</v>
      </c>
      <c r="D73" s="16">
        <v>240</v>
      </c>
      <c r="E73" s="28">
        <v>10</v>
      </c>
    </row>
    <row r="74" spans="1:5" ht="84" customHeight="1">
      <c r="A74" s="1" t="s">
        <v>127</v>
      </c>
      <c r="B74" s="16" t="s">
        <v>51</v>
      </c>
      <c r="C74" s="16">
        <v>2190000530</v>
      </c>
      <c r="D74" s="16" t="s">
        <v>4</v>
      </c>
      <c r="E74" s="28">
        <f>E75</f>
        <v>10</v>
      </c>
    </row>
    <row r="75" spans="1:5" ht="30.75" customHeight="1">
      <c r="A75" s="1" t="s">
        <v>17</v>
      </c>
      <c r="B75" s="16" t="s">
        <v>51</v>
      </c>
      <c r="C75" s="16">
        <v>2190000530</v>
      </c>
      <c r="D75" s="16" t="s">
        <v>18</v>
      </c>
      <c r="E75" s="28">
        <f>E76</f>
        <v>10</v>
      </c>
    </row>
    <row r="76" spans="1:5" ht="30" customHeight="1">
      <c r="A76" s="1" t="s">
        <v>123</v>
      </c>
      <c r="B76" s="16" t="s">
        <v>51</v>
      </c>
      <c r="C76" s="16">
        <v>2190000530</v>
      </c>
      <c r="D76" s="16">
        <v>240</v>
      </c>
      <c r="E76" s="28">
        <v>10</v>
      </c>
    </row>
    <row r="77" spans="1:5" s="8" customFormat="1" ht="15.75" customHeight="1">
      <c r="A77" s="7" t="s">
        <v>52</v>
      </c>
      <c r="B77" s="15" t="s">
        <v>53</v>
      </c>
      <c r="C77" s="15" t="s">
        <v>4</v>
      </c>
      <c r="D77" s="15" t="s">
        <v>4</v>
      </c>
      <c r="E77" s="27">
        <f>E78+E88</f>
        <v>11234.5</v>
      </c>
    </row>
    <row r="78" spans="1:5" s="8" customFormat="1" ht="15.75" customHeight="1">
      <c r="A78" s="7" t="s">
        <v>54</v>
      </c>
      <c r="B78" s="15" t="s">
        <v>55</v>
      </c>
      <c r="C78" s="15" t="s">
        <v>4</v>
      </c>
      <c r="D78" s="15" t="s">
        <v>4</v>
      </c>
      <c r="E78" s="27">
        <f>E79+E82+E85</f>
        <v>83.5</v>
      </c>
    </row>
    <row r="79" spans="1:5" ht="27.75">
      <c r="A79" s="1" t="s">
        <v>128</v>
      </c>
      <c r="B79" s="16" t="s">
        <v>55</v>
      </c>
      <c r="C79" s="16" t="s">
        <v>56</v>
      </c>
      <c r="D79" s="16" t="s">
        <v>4</v>
      </c>
      <c r="E79" s="28">
        <f>E80</f>
        <v>0.5</v>
      </c>
    </row>
    <row r="80" spans="1:5" ht="17.25" customHeight="1">
      <c r="A80" s="1" t="s">
        <v>19</v>
      </c>
      <c r="B80" s="16" t="s">
        <v>55</v>
      </c>
      <c r="C80" s="16" t="s">
        <v>56</v>
      </c>
      <c r="D80" s="16" t="s">
        <v>20</v>
      </c>
      <c r="E80" s="28">
        <f>E81</f>
        <v>0.5</v>
      </c>
    </row>
    <row r="81" spans="1:5" ht="57.75" customHeight="1">
      <c r="A81" s="1" t="s">
        <v>134</v>
      </c>
      <c r="B81" s="16" t="s">
        <v>55</v>
      </c>
      <c r="C81" s="16" t="s">
        <v>56</v>
      </c>
      <c r="D81" s="16">
        <v>810</v>
      </c>
      <c r="E81" s="28">
        <v>0.5</v>
      </c>
    </row>
    <row r="82" spans="1:5" ht="42">
      <c r="A82" s="1" t="s">
        <v>129</v>
      </c>
      <c r="B82" s="16" t="s">
        <v>55</v>
      </c>
      <c r="C82" s="16" t="s">
        <v>57</v>
      </c>
      <c r="D82" s="16" t="s">
        <v>4</v>
      </c>
      <c r="E82" s="28">
        <f>E83</f>
        <v>82.5</v>
      </c>
    </row>
    <row r="83" spans="1:5" ht="15">
      <c r="A83" s="1" t="s">
        <v>19</v>
      </c>
      <c r="B83" s="16" t="s">
        <v>55</v>
      </c>
      <c r="C83" s="16" t="s">
        <v>57</v>
      </c>
      <c r="D83" s="16" t="s">
        <v>20</v>
      </c>
      <c r="E83" s="28">
        <f>E84</f>
        <v>82.5</v>
      </c>
    </row>
    <row r="84" spans="1:5" ht="55.5">
      <c r="A84" s="1" t="s">
        <v>134</v>
      </c>
      <c r="B84" s="16" t="s">
        <v>55</v>
      </c>
      <c r="C84" s="16" t="s">
        <v>57</v>
      </c>
      <c r="D84" s="16">
        <v>810</v>
      </c>
      <c r="E84" s="28">
        <v>82.5</v>
      </c>
    </row>
    <row r="85" spans="1:5" ht="42">
      <c r="A85" s="1" t="s">
        <v>130</v>
      </c>
      <c r="B85" s="16" t="s">
        <v>55</v>
      </c>
      <c r="C85" s="16" t="s">
        <v>58</v>
      </c>
      <c r="D85" s="16" t="s">
        <v>4</v>
      </c>
      <c r="E85" s="28">
        <f>E86</f>
        <v>0.5</v>
      </c>
    </row>
    <row r="86" spans="1:5" ht="15">
      <c r="A86" s="1" t="s">
        <v>19</v>
      </c>
      <c r="B86" s="16" t="s">
        <v>55</v>
      </c>
      <c r="C86" s="16" t="s">
        <v>58</v>
      </c>
      <c r="D86" s="16" t="s">
        <v>20</v>
      </c>
      <c r="E86" s="28">
        <v>0.5</v>
      </c>
    </row>
    <row r="87" spans="1:5" ht="55.5">
      <c r="A87" s="1" t="s">
        <v>134</v>
      </c>
      <c r="B87" s="16" t="s">
        <v>55</v>
      </c>
      <c r="C87" s="16" t="s">
        <v>58</v>
      </c>
      <c r="D87" s="16">
        <v>810</v>
      </c>
      <c r="E87" s="28"/>
    </row>
    <row r="88" spans="1:5" s="8" customFormat="1" ht="15">
      <c r="A88" s="7" t="s">
        <v>59</v>
      </c>
      <c r="B88" s="15" t="s">
        <v>60</v>
      </c>
      <c r="C88" s="15" t="s">
        <v>4</v>
      </c>
      <c r="D88" s="15" t="s">
        <v>4</v>
      </c>
      <c r="E88" s="27">
        <f>E89</f>
        <v>11151</v>
      </c>
    </row>
    <row r="89" spans="1:5" ht="54.75">
      <c r="A89" s="10" t="s">
        <v>131</v>
      </c>
      <c r="B89" s="16" t="s">
        <v>60</v>
      </c>
      <c r="C89" s="16" t="s">
        <v>61</v>
      </c>
      <c r="D89" s="16" t="s">
        <v>4</v>
      </c>
      <c r="E89" s="28">
        <f>E90</f>
        <v>11151</v>
      </c>
    </row>
    <row r="90" spans="1:5" ht="27.75">
      <c r="A90" s="1" t="s">
        <v>17</v>
      </c>
      <c r="B90" s="16" t="s">
        <v>60</v>
      </c>
      <c r="C90" s="16" t="s">
        <v>61</v>
      </c>
      <c r="D90" s="16" t="s">
        <v>18</v>
      </c>
      <c r="E90" s="28">
        <f>E91</f>
        <v>11151</v>
      </c>
    </row>
    <row r="91" spans="1:5" ht="30" customHeight="1">
      <c r="A91" s="1" t="s">
        <v>123</v>
      </c>
      <c r="B91" s="16" t="s">
        <v>60</v>
      </c>
      <c r="C91" s="16" t="s">
        <v>61</v>
      </c>
      <c r="D91" s="16">
        <v>240</v>
      </c>
      <c r="E91" s="28">
        <f>9551+1600</f>
        <v>11151</v>
      </c>
    </row>
    <row r="92" spans="1:5" s="8" customFormat="1" ht="27" customHeight="1">
      <c r="A92" s="7" t="s">
        <v>62</v>
      </c>
      <c r="B92" s="15" t="s">
        <v>63</v>
      </c>
      <c r="C92" s="15" t="s">
        <v>4</v>
      </c>
      <c r="D92" s="15" t="s">
        <v>4</v>
      </c>
      <c r="E92" s="27">
        <f>E93</f>
        <v>19514.1</v>
      </c>
    </row>
    <row r="93" spans="1:5" s="8" customFormat="1" ht="18" customHeight="1">
      <c r="A93" s="9" t="s">
        <v>64</v>
      </c>
      <c r="B93" s="15" t="s">
        <v>65</v>
      </c>
      <c r="C93" s="15" t="s">
        <v>4</v>
      </c>
      <c r="D93" s="15" t="s">
        <v>4</v>
      </c>
      <c r="E93" s="27">
        <f>E97+E100+E103+E106+E109+E112+E115+E118+E121+E124+E127+E94</f>
        <v>19514.1</v>
      </c>
    </row>
    <row r="94" spans="1:5" ht="54.75" customHeight="1">
      <c r="A94" s="1" t="s">
        <v>66</v>
      </c>
      <c r="B94" s="16" t="s">
        <v>65</v>
      </c>
      <c r="C94" s="16" t="s">
        <v>67</v>
      </c>
      <c r="D94" s="16" t="s">
        <v>4</v>
      </c>
      <c r="E94" s="28">
        <f>E95</f>
        <v>6727.1</v>
      </c>
    </row>
    <row r="95" spans="1:5" ht="27.75">
      <c r="A95" s="1" t="s">
        <v>17</v>
      </c>
      <c r="B95" s="16" t="s">
        <v>65</v>
      </c>
      <c r="C95" s="16" t="s">
        <v>67</v>
      </c>
      <c r="D95" s="16" t="s">
        <v>18</v>
      </c>
      <c r="E95" s="28">
        <f>E96</f>
        <v>6727.1</v>
      </c>
    </row>
    <row r="96" spans="1:5" ht="33.75" customHeight="1">
      <c r="A96" s="1" t="s">
        <v>123</v>
      </c>
      <c r="B96" s="16" t="s">
        <v>65</v>
      </c>
      <c r="C96" s="16" t="s">
        <v>67</v>
      </c>
      <c r="D96" s="16">
        <v>240</v>
      </c>
      <c r="E96" s="28">
        <v>6727.1</v>
      </c>
    </row>
    <row r="97" spans="1:5" ht="123" customHeight="1">
      <c r="A97" s="1" t="s">
        <v>141</v>
      </c>
      <c r="B97" s="16" t="s">
        <v>65</v>
      </c>
      <c r="C97" s="16" t="s">
        <v>142</v>
      </c>
      <c r="D97" s="16" t="s">
        <v>4</v>
      </c>
      <c r="E97" s="28">
        <f>E98</f>
        <v>500</v>
      </c>
    </row>
    <row r="98" spans="1:5" ht="27.75">
      <c r="A98" s="1" t="s">
        <v>17</v>
      </c>
      <c r="B98" s="16" t="s">
        <v>65</v>
      </c>
      <c r="C98" s="16" t="s">
        <v>142</v>
      </c>
      <c r="D98" s="16" t="s">
        <v>18</v>
      </c>
      <c r="E98" s="28">
        <f>E99</f>
        <v>500</v>
      </c>
    </row>
    <row r="99" spans="1:5" ht="33" customHeight="1">
      <c r="A99" s="10" t="s">
        <v>123</v>
      </c>
      <c r="B99" s="16" t="s">
        <v>65</v>
      </c>
      <c r="C99" s="16" t="s">
        <v>142</v>
      </c>
      <c r="D99" s="16">
        <v>240</v>
      </c>
      <c r="E99" s="28">
        <f>550-50</f>
        <v>500</v>
      </c>
    </row>
    <row r="100" spans="1:5" ht="103.5" customHeight="1">
      <c r="A100" s="1" t="s">
        <v>143</v>
      </c>
      <c r="B100" s="16" t="s">
        <v>65</v>
      </c>
      <c r="C100" s="16">
        <v>6100000112</v>
      </c>
      <c r="D100" s="16" t="s">
        <v>4</v>
      </c>
      <c r="E100" s="28">
        <f>E101</f>
        <v>1</v>
      </c>
    </row>
    <row r="101" spans="1:5" ht="27.75">
      <c r="A101" s="1" t="s">
        <v>17</v>
      </c>
      <c r="B101" s="16" t="s">
        <v>65</v>
      </c>
      <c r="C101" s="16">
        <v>6100000112</v>
      </c>
      <c r="D101" s="16" t="s">
        <v>18</v>
      </c>
      <c r="E101" s="28">
        <f>E102</f>
        <v>1</v>
      </c>
    </row>
    <row r="102" spans="1:5" ht="29.25" customHeight="1">
      <c r="A102" s="1" t="s">
        <v>123</v>
      </c>
      <c r="B102" s="16" t="s">
        <v>65</v>
      </c>
      <c r="C102" s="16">
        <v>6100000112</v>
      </c>
      <c r="D102" s="16">
        <v>240</v>
      </c>
      <c r="E102" s="28">
        <v>1</v>
      </c>
    </row>
    <row r="103" spans="1:5" ht="55.5">
      <c r="A103" s="1" t="s">
        <v>144</v>
      </c>
      <c r="B103" s="16" t="s">
        <v>65</v>
      </c>
      <c r="C103" s="16">
        <v>6100000113</v>
      </c>
      <c r="D103" s="16" t="s">
        <v>4</v>
      </c>
      <c r="E103" s="28">
        <f>E104</f>
        <v>1750</v>
      </c>
    </row>
    <row r="104" spans="1:5" ht="27.75">
      <c r="A104" s="1" t="s">
        <v>17</v>
      </c>
      <c r="B104" s="16" t="s">
        <v>65</v>
      </c>
      <c r="C104" s="16">
        <v>6100000113</v>
      </c>
      <c r="D104" s="16" t="s">
        <v>18</v>
      </c>
      <c r="E104" s="28">
        <f>E105</f>
        <v>1750</v>
      </c>
    </row>
    <row r="105" spans="1:5" ht="42">
      <c r="A105" s="1" t="s">
        <v>123</v>
      </c>
      <c r="B105" s="16" t="s">
        <v>65</v>
      </c>
      <c r="C105" s="16">
        <v>6100000113</v>
      </c>
      <c r="D105" s="16">
        <v>240</v>
      </c>
      <c r="E105" s="28">
        <v>1750</v>
      </c>
    </row>
    <row r="106" spans="1:5" ht="55.5">
      <c r="A106" s="1" t="s">
        <v>145</v>
      </c>
      <c r="B106" s="16" t="s">
        <v>65</v>
      </c>
      <c r="C106" s="16" t="s">
        <v>146</v>
      </c>
      <c r="D106" s="16" t="s">
        <v>4</v>
      </c>
      <c r="E106" s="28">
        <f>E107</f>
        <v>285</v>
      </c>
    </row>
    <row r="107" spans="1:5" ht="27.75">
      <c r="A107" s="1" t="s">
        <v>17</v>
      </c>
      <c r="B107" s="16" t="s">
        <v>65</v>
      </c>
      <c r="C107" s="16" t="s">
        <v>146</v>
      </c>
      <c r="D107" s="16" t="s">
        <v>18</v>
      </c>
      <c r="E107" s="28">
        <f>E108</f>
        <v>285</v>
      </c>
    </row>
    <row r="108" spans="1:5" ht="30" customHeight="1">
      <c r="A108" s="1" t="s">
        <v>123</v>
      </c>
      <c r="B108" s="16" t="s">
        <v>65</v>
      </c>
      <c r="C108" s="16" t="s">
        <v>146</v>
      </c>
      <c r="D108" s="16">
        <v>240</v>
      </c>
      <c r="E108" s="28">
        <v>285</v>
      </c>
    </row>
    <row r="109" spans="1:5" ht="165.75">
      <c r="A109" s="1" t="s">
        <v>147</v>
      </c>
      <c r="B109" s="16" t="s">
        <v>65</v>
      </c>
      <c r="C109" s="16" t="s">
        <v>148</v>
      </c>
      <c r="D109" s="16" t="s">
        <v>4</v>
      </c>
      <c r="E109" s="28">
        <f>E110</f>
        <v>5304</v>
      </c>
    </row>
    <row r="110" spans="1:5" ht="27.75">
      <c r="A110" s="1" t="s">
        <v>17</v>
      </c>
      <c r="B110" s="16" t="s">
        <v>65</v>
      </c>
      <c r="C110" s="16" t="s">
        <v>148</v>
      </c>
      <c r="D110" s="16" t="s">
        <v>18</v>
      </c>
      <c r="E110" s="28">
        <f>E111</f>
        <v>5304</v>
      </c>
    </row>
    <row r="111" spans="1:5" ht="27" customHeight="1">
      <c r="A111" s="1" t="s">
        <v>123</v>
      </c>
      <c r="B111" s="16" t="s">
        <v>65</v>
      </c>
      <c r="C111" s="16" t="s">
        <v>148</v>
      </c>
      <c r="D111" s="16">
        <v>240</v>
      </c>
      <c r="E111" s="28">
        <f>5254+50</f>
        <v>5304</v>
      </c>
    </row>
    <row r="112" spans="1:5" ht="92.25" customHeight="1">
      <c r="A112" s="1" t="s">
        <v>149</v>
      </c>
      <c r="B112" s="16" t="s">
        <v>65</v>
      </c>
      <c r="C112" s="16" t="s">
        <v>150</v>
      </c>
      <c r="D112" s="16" t="s">
        <v>4</v>
      </c>
      <c r="E112" s="28">
        <f>E113</f>
        <v>730</v>
      </c>
    </row>
    <row r="113" spans="1:5" ht="33.75" customHeight="1">
      <c r="A113" s="1" t="s">
        <v>17</v>
      </c>
      <c r="B113" s="16" t="s">
        <v>65</v>
      </c>
      <c r="C113" s="16" t="s">
        <v>150</v>
      </c>
      <c r="D113" s="16" t="s">
        <v>18</v>
      </c>
      <c r="E113" s="28">
        <f>E114</f>
        <v>730</v>
      </c>
    </row>
    <row r="114" spans="1:5" ht="28.5" customHeight="1">
      <c r="A114" s="1" t="s">
        <v>123</v>
      </c>
      <c r="B114" s="16" t="s">
        <v>65</v>
      </c>
      <c r="C114" s="16" t="s">
        <v>150</v>
      </c>
      <c r="D114" s="16">
        <v>240</v>
      </c>
      <c r="E114" s="28">
        <v>730</v>
      </c>
    </row>
    <row r="115" spans="1:5" ht="69">
      <c r="A115" s="1" t="s">
        <v>151</v>
      </c>
      <c r="B115" s="16" t="s">
        <v>65</v>
      </c>
      <c r="C115" s="16" t="s">
        <v>152</v>
      </c>
      <c r="D115" s="16" t="s">
        <v>4</v>
      </c>
      <c r="E115" s="28">
        <f>E116</f>
        <v>50</v>
      </c>
    </row>
    <row r="116" spans="1:5" ht="27.75">
      <c r="A116" s="1" t="s">
        <v>17</v>
      </c>
      <c r="B116" s="16" t="s">
        <v>65</v>
      </c>
      <c r="C116" s="16" t="s">
        <v>152</v>
      </c>
      <c r="D116" s="16" t="s">
        <v>18</v>
      </c>
      <c r="E116" s="28">
        <f>E117</f>
        <v>50</v>
      </c>
    </row>
    <row r="117" spans="1:5" ht="35.25" customHeight="1">
      <c r="A117" s="1" t="s">
        <v>123</v>
      </c>
      <c r="B117" s="16" t="s">
        <v>65</v>
      </c>
      <c r="C117" s="16" t="s">
        <v>152</v>
      </c>
      <c r="D117" s="16">
        <v>240</v>
      </c>
      <c r="E117" s="28">
        <v>50</v>
      </c>
    </row>
    <row r="118" spans="1:5" ht="69">
      <c r="A118" s="1" t="s">
        <v>153</v>
      </c>
      <c r="B118" s="16" t="s">
        <v>65</v>
      </c>
      <c r="C118" s="16" t="s">
        <v>154</v>
      </c>
      <c r="D118" s="16" t="s">
        <v>4</v>
      </c>
      <c r="E118" s="28">
        <f>E119</f>
        <v>4000</v>
      </c>
    </row>
    <row r="119" spans="1:5" ht="30" customHeight="1">
      <c r="A119" s="1" t="s">
        <v>17</v>
      </c>
      <c r="B119" s="16" t="s">
        <v>65</v>
      </c>
      <c r="C119" s="16" t="s">
        <v>154</v>
      </c>
      <c r="D119" s="16" t="s">
        <v>18</v>
      </c>
      <c r="E119" s="28">
        <f>E120</f>
        <v>4000</v>
      </c>
    </row>
    <row r="120" spans="1:5" ht="30" customHeight="1">
      <c r="A120" s="1" t="s">
        <v>123</v>
      </c>
      <c r="B120" s="16" t="s">
        <v>65</v>
      </c>
      <c r="C120" s="16" t="s">
        <v>154</v>
      </c>
      <c r="D120" s="16">
        <v>240</v>
      </c>
      <c r="E120" s="28">
        <v>4000</v>
      </c>
    </row>
    <row r="121" spans="1:5" ht="111">
      <c r="A121" s="1" t="s">
        <v>155</v>
      </c>
      <c r="B121" s="16" t="s">
        <v>65</v>
      </c>
      <c r="C121" s="16" t="s">
        <v>156</v>
      </c>
      <c r="D121" s="16" t="s">
        <v>4</v>
      </c>
      <c r="E121" s="28">
        <f>E122</f>
        <v>115</v>
      </c>
    </row>
    <row r="122" spans="1:5" ht="31.5" customHeight="1">
      <c r="A122" s="1" t="s">
        <v>17</v>
      </c>
      <c r="B122" s="16" t="s">
        <v>65</v>
      </c>
      <c r="C122" s="16" t="s">
        <v>156</v>
      </c>
      <c r="D122" s="16" t="s">
        <v>18</v>
      </c>
      <c r="E122" s="28">
        <f>E123</f>
        <v>115</v>
      </c>
    </row>
    <row r="123" spans="1:5" ht="28.5" customHeight="1">
      <c r="A123" s="1" t="s">
        <v>123</v>
      </c>
      <c r="B123" s="16" t="s">
        <v>65</v>
      </c>
      <c r="C123" s="16" t="s">
        <v>156</v>
      </c>
      <c r="D123" s="16">
        <v>240</v>
      </c>
      <c r="E123" s="28">
        <v>115</v>
      </c>
    </row>
    <row r="124" spans="1:5" ht="71.25" customHeight="1">
      <c r="A124" s="1" t="s">
        <v>157</v>
      </c>
      <c r="B124" s="16" t="s">
        <v>65</v>
      </c>
      <c r="C124" s="16" t="s">
        <v>158</v>
      </c>
      <c r="D124" s="16" t="s">
        <v>4</v>
      </c>
      <c r="E124" s="28">
        <f>E125</f>
        <v>50</v>
      </c>
    </row>
    <row r="125" spans="1:5" ht="31.5" customHeight="1">
      <c r="A125" s="1" t="s">
        <v>17</v>
      </c>
      <c r="B125" s="16" t="s">
        <v>65</v>
      </c>
      <c r="C125" s="16" t="s">
        <v>158</v>
      </c>
      <c r="D125" s="16" t="s">
        <v>18</v>
      </c>
      <c r="E125" s="28">
        <f>E126</f>
        <v>50</v>
      </c>
    </row>
    <row r="126" spans="1:5" ht="31.5" customHeight="1">
      <c r="A126" s="1" t="s">
        <v>123</v>
      </c>
      <c r="B126" s="16" t="s">
        <v>65</v>
      </c>
      <c r="C126" s="16" t="s">
        <v>158</v>
      </c>
      <c r="D126" s="16">
        <v>240</v>
      </c>
      <c r="E126" s="28">
        <v>50</v>
      </c>
    </row>
    <row r="127" spans="1:5" ht="63" customHeight="1">
      <c r="A127" s="1" t="s">
        <v>159</v>
      </c>
      <c r="B127" s="16" t="s">
        <v>65</v>
      </c>
      <c r="C127" s="16" t="s">
        <v>160</v>
      </c>
      <c r="D127" s="16" t="s">
        <v>4</v>
      </c>
      <c r="E127" s="28">
        <f>E128</f>
        <v>2</v>
      </c>
    </row>
    <row r="128" spans="1:5" ht="27.75">
      <c r="A128" s="1" t="s">
        <v>17</v>
      </c>
      <c r="B128" s="16" t="s">
        <v>65</v>
      </c>
      <c r="C128" s="16" t="s">
        <v>160</v>
      </c>
      <c r="D128" s="16" t="s">
        <v>18</v>
      </c>
      <c r="E128" s="28">
        <f>E129</f>
        <v>2</v>
      </c>
    </row>
    <row r="129" spans="1:5" ht="29.25" customHeight="1">
      <c r="A129" s="1" t="s">
        <v>123</v>
      </c>
      <c r="B129" s="16" t="s">
        <v>65</v>
      </c>
      <c r="C129" s="16" t="s">
        <v>160</v>
      </c>
      <c r="D129" s="16">
        <v>240</v>
      </c>
      <c r="E129" s="28">
        <v>2</v>
      </c>
    </row>
    <row r="130" spans="1:5" s="8" customFormat="1" ht="15">
      <c r="A130" s="7" t="s">
        <v>68</v>
      </c>
      <c r="B130" s="15" t="s">
        <v>69</v>
      </c>
      <c r="C130" s="15" t="s">
        <v>4</v>
      </c>
      <c r="D130" s="15" t="s">
        <v>4</v>
      </c>
      <c r="E130" s="27">
        <f>E131</f>
        <v>3</v>
      </c>
    </row>
    <row r="131" spans="1:5" s="8" customFormat="1" ht="27.75">
      <c r="A131" s="7" t="s">
        <v>70</v>
      </c>
      <c r="B131" s="15" t="s">
        <v>71</v>
      </c>
      <c r="C131" s="15" t="s">
        <v>4</v>
      </c>
      <c r="D131" s="15" t="s">
        <v>4</v>
      </c>
      <c r="E131" s="27">
        <f>E132</f>
        <v>3</v>
      </c>
    </row>
    <row r="132" spans="1:5" ht="27.75">
      <c r="A132" s="1" t="s">
        <v>72</v>
      </c>
      <c r="B132" s="16" t="s">
        <v>71</v>
      </c>
      <c r="C132" s="16" t="s">
        <v>73</v>
      </c>
      <c r="D132" s="16" t="s">
        <v>4</v>
      </c>
      <c r="E132" s="28">
        <f>E133</f>
        <v>3</v>
      </c>
    </row>
    <row r="133" spans="1:5" ht="27.75">
      <c r="A133" s="1" t="s">
        <v>17</v>
      </c>
      <c r="B133" s="16" t="s">
        <v>71</v>
      </c>
      <c r="C133" s="16" t="s">
        <v>73</v>
      </c>
      <c r="D133" s="16" t="s">
        <v>18</v>
      </c>
      <c r="E133" s="28">
        <f>E134</f>
        <v>3</v>
      </c>
    </row>
    <row r="134" spans="1:5" ht="42">
      <c r="A134" s="1" t="s">
        <v>123</v>
      </c>
      <c r="B134" s="16" t="s">
        <v>71</v>
      </c>
      <c r="C134" s="16" t="s">
        <v>73</v>
      </c>
      <c r="D134" s="16">
        <v>240</v>
      </c>
      <c r="E134" s="28">
        <v>3</v>
      </c>
    </row>
    <row r="135" spans="1:5" s="8" customFormat="1" ht="15">
      <c r="A135" s="7" t="s">
        <v>74</v>
      </c>
      <c r="B135" s="15" t="s">
        <v>75</v>
      </c>
      <c r="C135" s="15" t="s">
        <v>4</v>
      </c>
      <c r="D135" s="15" t="s">
        <v>4</v>
      </c>
      <c r="E135" s="27">
        <f>E136+E140</f>
        <v>815</v>
      </c>
    </row>
    <row r="136" spans="1:5" s="8" customFormat="1" ht="27.75">
      <c r="A136" s="7" t="s">
        <v>76</v>
      </c>
      <c r="B136" s="15" t="s">
        <v>77</v>
      </c>
      <c r="C136" s="15" t="s">
        <v>4</v>
      </c>
      <c r="D136" s="15" t="s">
        <v>4</v>
      </c>
      <c r="E136" s="27">
        <f>E137</f>
        <v>70</v>
      </c>
    </row>
    <row r="137" spans="1:5" ht="69.75" customHeight="1">
      <c r="A137" s="1" t="s">
        <v>78</v>
      </c>
      <c r="B137" s="16" t="s">
        <v>77</v>
      </c>
      <c r="C137" s="16" t="s">
        <v>79</v>
      </c>
      <c r="D137" s="16" t="s">
        <v>4</v>
      </c>
      <c r="E137" s="28">
        <f>E138</f>
        <v>70</v>
      </c>
    </row>
    <row r="138" spans="1:5" ht="31.5" customHeight="1">
      <c r="A138" s="1" t="s">
        <v>17</v>
      </c>
      <c r="B138" s="16" t="s">
        <v>77</v>
      </c>
      <c r="C138" s="16" t="s">
        <v>79</v>
      </c>
      <c r="D138" s="16" t="s">
        <v>18</v>
      </c>
      <c r="E138" s="28">
        <f>E139</f>
        <v>70</v>
      </c>
    </row>
    <row r="139" spans="1:5" ht="29.25" customHeight="1">
      <c r="A139" s="1" t="s">
        <v>123</v>
      </c>
      <c r="B139" s="16" t="s">
        <v>77</v>
      </c>
      <c r="C139" s="16" t="s">
        <v>79</v>
      </c>
      <c r="D139" s="16">
        <v>240</v>
      </c>
      <c r="E139" s="28">
        <v>70</v>
      </c>
    </row>
    <row r="140" spans="1:5" s="8" customFormat="1" ht="18" customHeight="1">
      <c r="A140" s="7" t="s">
        <v>80</v>
      </c>
      <c r="B140" s="15" t="s">
        <v>81</v>
      </c>
      <c r="C140" s="15" t="s">
        <v>4</v>
      </c>
      <c r="D140" s="15" t="s">
        <v>4</v>
      </c>
      <c r="E140" s="27">
        <f>E141+E145</f>
        <v>745</v>
      </c>
    </row>
    <row r="141" spans="1:5" ht="31.5" customHeight="1">
      <c r="A141" s="1" t="s">
        <v>132</v>
      </c>
      <c r="B141" s="16" t="s">
        <v>81</v>
      </c>
      <c r="C141" s="16" t="s">
        <v>82</v>
      </c>
      <c r="D141" s="16" t="s">
        <v>4</v>
      </c>
      <c r="E141" s="28">
        <f>E142</f>
        <v>100</v>
      </c>
    </row>
    <row r="142" spans="1:5" ht="27.75">
      <c r="A142" s="1" t="s">
        <v>17</v>
      </c>
      <c r="B142" s="16" t="s">
        <v>81</v>
      </c>
      <c r="C142" s="16" t="s">
        <v>82</v>
      </c>
      <c r="D142" s="16" t="s">
        <v>18</v>
      </c>
      <c r="E142" s="28">
        <f>E143</f>
        <v>100</v>
      </c>
    </row>
    <row r="143" spans="1:5" ht="27" customHeight="1">
      <c r="A143" s="1" t="s">
        <v>123</v>
      </c>
      <c r="B143" s="16" t="s">
        <v>81</v>
      </c>
      <c r="C143" s="16" t="s">
        <v>82</v>
      </c>
      <c r="D143" s="16">
        <v>240</v>
      </c>
      <c r="E143" s="28">
        <v>100</v>
      </c>
    </row>
    <row r="144" spans="1:5" ht="27.75">
      <c r="A144" s="1" t="s">
        <v>83</v>
      </c>
      <c r="B144" s="16" t="s">
        <v>81</v>
      </c>
      <c r="C144" s="16">
        <v>4310000561</v>
      </c>
      <c r="D144" s="16" t="s">
        <v>4</v>
      </c>
      <c r="E144" s="28">
        <f>E145</f>
        <v>645</v>
      </c>
    </row>
    <row r="145" spans="1:5" ht="27.75">
      <c r="A145" s="1" t="s">
        <v>17</v>
      </c>
      <c r="B145" s="16" t="s">
        <v>81</v>
      </c>
      <c r="C145" s="16">
        <v>4310000561</v>
      </c>
      <c r="D145" s="16" t="s">
        <v>18</v>
      </c>
      <c r="E145" s="28">
        <f>E146</f>
        <v>645</v>
      </c>
    </row>
    <row r="146" spans="1:5" ht="24.75" customHeight="1">
      <c r="A146" s="1" t="s">
        <v>123</v>
      </c>
      <c r="B146" s="16" t="s">
        <v>81</v>
      </c>
      <c r="C146" s="16">
        <v>4310000561</v>
      </c>
      <c r="D146" s="16">
        <v>240</v>
      </c>
      <c r="E146" s="28">
        <v>645</v>
      </c>
    </row>
    <row r="147" spans="1:5" s="8" customFormat="1" ht="15">
      <c r="A147" s="7" t="s">
        <v>84</v>
      </c>
      <c r="B147" s="15" t="s">
        <v>85</v>
      </c>
      <c r="C147" s="15" t="s">
        <v>4</v>
      </c>
      <c r="D147" s="15" t="s">
        <v>4</v>
      </c>
      <c r="E147" s="27">
        <f>E148</f>
        <v>2728</v>
      </c>
    </row>
    <row r="148" spans="1:5" s="8" customFormat="1" ht="15">
      <c r="A148" s="7" t="s">
        <v>86</v>
      </c>
      <c r="B148" s="15" t="s">
        <v>87</v>
      </c>
      <c r="C148" s="15" t="s">
        <v>4</v>
      </c>
      <c r="D148" s="15" t="s">
        <v>4</v>
      </c>
      <c r="E148" s="27">
        <f>E152+E155+E149</f>
        <v>2728</v>
      </c>
    </row>
    <row r="149" spans="1:5" s="8" customFormat="1" ht="42">
      <c r="A149" s="1" t="s">
        <v>114</v>
      </c>
      <c r="B149" s="16" t="s">
        <v>87</v>
      </c>
      <c r="C149" s="16">
        <v>4400000211</v>
      </c>
      <c r="D149" s="15"/>
      <c r="E149" s="28">
        <f>E150</f>
        <v>1</v>
      </c>
    </row>
    <row r="150" spans="1:5" s="8" customFormat="1" ht="27.75">
      <c r="A150" s="1" t="s">
        <v>17</v>
      </c>
      <c r="B150" s="16" t="s">
        <v>87</v>
      </c>
      <c r="C150" s="16">
        <v>4400000211</v>
      </c>
      <c r="D150" s="16" t="s">
        <v>18</v>
      </c>
      <c r="E150" s="28">
        <f>E151</f>
        <v>1</v>
      </c>
    </row>
    <row r="151" spans="1:5" s="8" customFormat="1" ht="27.75" customHeight="1">
      <c r="A151" s="1" t="s">
        <v>123</v>
      </c>
      <c r="B151" s="16" t="s">
        <v>87</v>
      </c>
      <c r="C151" s="16">
        <v>4400000211</v>
      </c>
      <c r="D151" s="16">
        <v>240</v>
      </c>
      <c r="E151" s="28">
        <v>1</v>
      </c>
    </row>
    <row r="152" spans="1:5" ht="27.75">
      <c r="A152" s="1" t="s">
        <v>89</v>
      </c>
      <c r="B152" s="16" t="s">
        <v>87</v>
      </c>
      <c r="C152" s="16">
        <v>4510000560</v>
      </c>
      <c r="D152" s="16" t="s">
        <v>4</v>
      </c>
      <c r="E152" s="28">
        <f>E153</f>
        <v>1737</v>
      </c>
    </row>
    <row r="153" spans="1:5" ht="30" customHeight="1">
      <c r="A153" s="1" t="s">
        <v>17</v>
      </c>
      <c r="B153" s="16" t="s">
        <v>87</v>
      </c>
      <c r="C153" s="16">
        <v>4510000560</v>
      </c>
      <c r="D153" s="16" t="s">
        <v>18</v>
      </c>
      <c r="E153" s="28">
        <f>E154</f>
        <v>1737</v>
      </c>
    </row>
    <row r="154" spans="1:5" ht="27" customHeight="1">
      <c r="A154" s="1" t="s">
        <v>123</v>
      </c>
      <c r="B154" s="16" t="s">
        <v>87</v>
      </c>
      <c r="C154" s="16">
        <v>4510000560</v>
      </c>
      <c r="D154" s="16">
        <v>240</v>
      </c>
      <c r="E154" s="28">
        <v>1737</v>
      </c>
    </row>
    <row r="155" spans="1:5" ht="42" customHeight="1">
      <c r="A155" s="1" t="s">
        <v>88</v>
      </c>
      <c r="B155" s="16" t="s">
        <v>87</v>
      </c>
      <c r="C155" s="16">
        <v>4520000200</v>
      </c>
      <c r="D155" s="16" t="s">
        <v>4</v>
      </c>
      <c r="E155" s="28">
        <f>E156</f>
        <v>990</v>
      </c>
    </row>
    <row r="156" spans="1:5" ht="31.5" customHeight="1">
      <c r="A156" s="1" t="s">
        <v>17</v>
      </c>
      <c r="B156" s="16" t="s">
        <v>87</v>
      </c>
      <c r="C156" s="16">
        <v>4520000200</v>
      </c>
      <c r="D156" s="16" t="s">
        <v>18</v>
      </c>
      <c r="E156" s="28">
        <f>E157</f>
        <v>990</v>
      </c>
    </row>
    <row r="157" spans="1:5" ht="29.25" customHeight="1">
      <c r="A157" s="1" t="s">
        <v>123</v>
      </c>
      <c r="B157" s="16" t="s">
        <v>87</v>
      </c>
      <c r="C157" s="16">
        <v>4520000200</v>
      </c>
      <c r="D157" s="16">
        <v>240</v>
      </c>
      <c r="E157" s="28">
        <v>990</v>
      </c>
    </row>
    <row r="158" spans="1:5" s="8" customFormat="1" ht="15">
      <c r="A158" s="7" t="s">
        <v>90</v>
      </c>
      <c r="B158" s="15" t="s">
        <v>91</v>
      </c>
      <c r="C158" s="15" t="s">
        <v>4</v>
      </c>
      <c r="D158" s="15" t="s">
        <v>4</v>
      </c>
      <c r="E158" s="27">
        <f>E160+E167+E163</f>
        <v>1029.1</v>
      </c>
    </row>
    <row r="159" spans="1:5" s="8" customFormat="1" ht="15">
      <c r="A159" s="7" t="s">
        <v>113</v>
      </c>
      <c r="B159" s="15">
        <v>1001</v>
      </c>
      <c r="C159" s="15" t="s">
        <v>4</v>
      </c>
      <c r="D159" s="15" t="s">
        <v>4</v>
      </c>
      <c r="E159" s="27">
        <f>E160</f>
        <v>351.1</v>
      </c>
    </row>
    <row r="160" spans="1:5" ht="60" customHeight="1">
      <c r="A160" s="1" t="s">
        <v>140</v>
      </c>
      <c r="B160" s="16">
        <v>1001</v>
      </c>
      <c r="C160" s="16">
        <v>5050000231</v>
      </c>
      <c r="D160" s="16" t="s">
        <v>4</v>
      </c>
      <c r="E160" s="28">
        <f>E161</f>
        <v>351.1</v>
      </c>
    </row>
    <row r="161" spans="1:5" ht="15">
      <c r="A161" s="1" t="s">
        <v>93</v>
      </c>
      <c r="B161" s="16">
        <v>1001</v>
      </c>
      <c r="C161" s="16">
        <v>5050000231</v>
      </c>
      <c r="D161" s="16" t="s">
        <v>94</v>
      </c>
      <c r="E161" s="28">
        <f>E162</f>
        <v>351.1</v>
      </c>
    </row>
    <row r="162" spans="1:5" ht="33" customHeight="1">
      <c r="A162" s="1" t="s">
        <v>135</v>
      </c>
      <c r="B162" s="16">
        <v>1001</v>
      </c>
      <c r="C162" s="16">
        <v>5050000231</v>
      </c>
      <c r="D162" s="16">
        <v>310</v>
      </c>
      <c r="E162" s="28">
        <v>351.1</v>
      </c>
    </row>
    <row r="163" spans="1:5" s="8" customFormat="1" ht="27.75">
      <c r="A163" s="7" t="s">
        <v>139</v>
      </c>
      <c r="B163" s="15">
        <v>1003</v>
      </c>
      <c r="C163" s="15"/>
      <c r="D163" s="15"/>
      <c r="E163" s="27">
        <f>E164</f>
        <v>498</v>
      </c>
    </row>
    <row r="164" spans="1:5" ht="60" customHeight="1">
      <c r="A164" s="1" t="s">
        <v>92</v>
      </c>
      <c r="B164" s="16">
        <v>1003</v>
      </c>
      <c r="C164" s="16">
        <v>5050000230</v>
      </c>
      <c r="D164" s="16"/>
      <c r="E164" s="28">
        <f>E165</f>
        <v>498</v>
      </c>
    </row>
    <row r="165" spans="1:5" ht="33" customHeight="1">
      <c r="A165" s="1" t="s">
        <v>93</v>
      </c>
      <c r="B165" s="16">
        <v>1003</v>
      </c>
      <c r="C165" s="16">
        <v>5050000230</v>
      </c>
      <c r="D165" s="16">
        <v>300</v>
      </c>
      <c r="E165" s="28">
        <f>E166</f>
        <v>498</v>
      </c>
    </row>
    <row r="166" spans="1:5" ht="33" customHeight="1">
      <c r="A166" s="1" t="s">
        <v>135</v>
      </c>
      <c r="B166" s="16">
        <v>1003</v>
      </c>
      <c r="C166" s="16">
        <v>5050000230</v>
      </c>
      <c r="D166" s="16">
        <v>310</v>
      </c>
      <c r="E166" s="28">
        <v>498</v>
      </c>
    </row>
    <row r="167" spans="1:5" s="8" customFormat="1" ht="15">
      <c r="A167" s="7" t="s">
        <v>95</v>
      </c>
      <c r="B167" s="15" t="s">
        <v>96</v>
      </c>
      <c r="C167" s="15" t="s">
        <v>4</v>
      </c>
      <c r="D167" s="15" t="s">
        <v>4</v>
      </c>
      <c r="E167" s="27">
        <f>E168</f>
        <v>180</v>
      </c>
    </row>
    <row r="168" spans="1:5" ht="27.75">
      <c r="A168" s="1" t="s">
        <v>133</v>
      </c>
      <c r="B168" s="16" t="s">
        <v>96</v>
      </c>
      <c r="C168" s="16">
        <v>7950000321</v>
      </c>
      <c r="D168" s="16" t="s">
        <v>4</v>
      </c>
      <c r="E168" s="28">
        <f>E169</f>
        <v>180</v>
      </c>
    </row>
    <row r="169" spans="1:5" ht="30.75" customHeight="1">
      <c r="A169" s="1" t="s">
        <v>17</v>
      </c>
      <c r="B169" s="16" t="s">
        <v>96</v>
      </c>
      <c r="C169" s="16">
        <v>7950000321</v>
      </c>
      <c r="D169" s="16" t="s">
        <v>18</v>
      </c>
      <c r="E169" s="28">
        <f>E170</f>
        <v>180</v>
      </c>
    </row>
    <row r="170" spans="1:5" ht="31.5" customHeight="1">
      <c r="A170" s="1" t="s">
        <v>123</v>
      </c>
      <c r="B170" s="16" t="s">
        <v>96</v>
      </c>
      <c r="C170" s="16">
        <v>7950000321</v>
      </c>
      <c r="D170" s="16">
        <v>240</v>
      </c>
      <c r="E170" s="28">
        <v>180</v>
      </c>
    </row>
    <row r="171" spans="1:5" s="8" customFormat="1" ht="15">
      <c r="A171" s="7" t="s">
        <v>97</v>
      </c>
      <c r="B171" s="15" t="s">
        <v>98</v>
      </c>
      <c r="C171" s="15" t="s">
        <v>4</v>
      </c>
      <c r="D171" s="15" t="s">
        <v>4</v>
      </c>
      <c r="E171" s="27">
        <f>E172</f>
        <v>140</v>
      </c>
    </row>
    <row r="172" spans="1:5" s="8" customFormat="1" ht="15">
      <c r="A172" s="7" t="s">
        <v>99</v>
      </c>
      <c r="B172" s="15" t="s">
        <v>100</v>
      </c>
      <c r="C172" s="15" t="s">
        <v>4</v>
      </c>
      <c r="D172" s="15" t="s">
        <v>4</v>
      </c>
      <c r="E172" s="27">
        <f>E173</f>
        <v>140</v>
      </c>
    </row>
    <row r="173" spans="1:5" ht="45.75" customHeight="1">
      <c r="A173" s="1" t="s">
        <v>101</v>
      </c>
      <c r="B173" s="16" t="s">
        <v>100</v>
      </c>
      <c r="C173" s="16" t="s">
        <v>102</v>
      </c>
      <c r="D173" s="16" t="s">
        <v>4</v>
      </c>
      <c r="E173" s="28">
        <f>E174</f>
        <v>140</v>
      </c>
    </row>
    <row r="174" spans="1:5" ht="30.75" customHeight="1">
      <c r="A174" s="1" t="s">
        <v>17</v>
      </c>
      <c r="B174" s="16" t="s">
        <v>100</v>
      </c>
      <c r="C174" s="16" t="s">
        <v>102</v>
      </c>
      <c r="D174" s="16" t="s">
        <v>18</v>
      </c>
      <c r="E174" s="28">
        <f>E175</f>
        <v>140</v>
      </c>
    </row>
    <row r="175" spans="1:5" ht="27" customHeight="1">
      <c r="A175" s="1" t="s">
        <v>123</v>
      </c>
      <c r="B175" s="16" t="s">
        <v>100</v>
      </c>
      <c r="C175" s="16" t="s">
        <v>102</v>
      </c>
      <c r="D175" s="16">
        <v>240</v>
      </c>
      <c r="E175" s="28">
        <v>140</v>
      </c>
    </row>
    <row r="176" spans="1:5" s="8" customFormat="1" ht="15" customHeight="1">
      <c r="A176" s="7" t="s">
        <v>103</v>
      </c>
      <c r="B176" s="15" t="s">
        <v>104</v>
      </c>
      <c r="C176" s="15" t="s">
        <v>4</v>
      </c>
      <c r="D176" s="15" t="s">
        <v>4</v>
      </c>
      <c r="E176" s="27">
        <f>E177</f>
        <v>385</v>
      </c>
    </row>
    <row r="177" spans="1:5" s="8" customFormat="1" ht="18" customHeight="1">
      <c r="A177" s="7" t="s">
        <v>105</v>
      </c>
      <c r="B177" s="15" t="s">
        <v>106</v>
      </c>
      <c r="C177" s="15" t="s">
        <v>4</v>
      </c>
      <c r="D177" s="15" t="s">
        <v>4</v>
      </c>
      <c r="E177" s="27">
        <f>E178</f>
        <v>385</v>
      </c>
    </row>
    <row r="178" spans="1:5" s="19" customFormat="1" ht="30" customHeight="1">
      <c r="A178" s="18" t="s">
        <v>107</v>
      </c>
      <c r="B178" s="16" t="s">
        <v>106</v>
      </c>
      <c r="C178" s="16" t="s">
        <v>108</v>
      </c>
      <c r="D178" s="16" t="s">
        <v>4</v>
      </c>
      <c r="E178" s="28">
        <f>E179</f>
        <v>385</v>
      </c>
    </row>
    <row r="179" spans="1:5" s="19" customFormat="1" ht="33" customHeight="1">
      <c r="A179" s="18" t="s">
        <v>17</v>
      </c>
      <c r="B179" s="16" t="s">
        <v>106</v>
      </c>
      <c r="C179" s="16" t="s">
        <v>108</v>
      </c>
      <c r="D179" s="16" t="s">
        <v>18</v>
      </c>
      <c r="E179" s="28">
        <f>E180</f>
        <v>385</v>
      </c>
    </row>
    <row r="180" spans="1:5" s="19" customFormat="1" ht="30" customHeight="1">
      <c r="A180" s="18" t="s">
        <v>123</v>
      </c>
      <c r="B180" s="16" t="s">
        <v>106</v>
      </c>
      <c r="C180" s="16" t="s">
        <v>108</v>
      </c>
      <c r="D180" s="16">
        <v>240</v>
      </c>
      <c r="E180" s="28">
        <v>385</v>
      </c>
    </row>
    <row r="181" spans="1:5" s="8" customFormat="1" ht="15.75" thickBot="1">
      <c r="A181" s="25" t="s">
        <v>109</v>
      </c>
      <c r="B181" s="26" t="s">
        <v>4</v>
      </c>
      <c r="C181" s="17" t="s">
        <v>4</v>
      </c>
      <c r="D181" s="17" t="s">
        <v>4</v>
      </c>
      <c r="E181" s="29">
        <f>E8+E56+E77+E92+E130+E135+E147+E158+E171+E176</f>
        <v>47811.1</v>
      </c>
    </row>
  </sheetData>
  <sheetProtection/>
  <mergeCells count="4">
    <mergeCell ref="A1:E1"/>
    <mergeCell ref="A2:E2"/>
    <mergeCell ref="A4:C4"/>
    <mergeCell ref="A5:E5"/>
  </mergeCells>
  <printOptions/>
  <pageMargins left="0.5118110236220472" right="0.2362204724409449" top="0.7480314960629921" bottom="0.7480314960629921" header="0.31496062992125984" footer="0.31496062992125984"/>
  <pageSetup fitToHeight="10" fitToWidth="1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2019-12-10T07:56:19Z</cp:lastPrinted>
  <dcterms:created xsi:type="dcterms:W3CDTF">2016-12-19T12:33:47Z</dcterms:created>
  <dcterms:modified xsi:type="dcterms:W3CDTF">2019-12-10T07:56:24Z</dcterms:modified>
  <cp:category/>
  <cp:version/>
  <cp:contentType/>
  <cp:contentStatus/>
</cp:coreProperties>
</file>