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tabRatio="674" activeTab="0"/>
  </bookViews>
  <sheets>
    <sheet name="2-чтение" sheetId="1" r:id="rId1"/>
  </sheets>
  <definedNames>
    <definedName name="_xlnm.Print_Titles" localSheetId="0">'2-чтение'!$6:$7</definedName>
  </definedNames>
  <calcPr fullCalcOnLoad="1"/>
</workbook>
</file>

<file path=xl/sharedStrings.xml><?xml version="1.0" encoding="utf-8"?>
<sst xmlns="http://schemas.openxmlformats.org/spreadsheetml/2006/main" count="412" uniqueCount="124">
  <si>
    <t>Наименование</t>
  </si>
  <si>
    <t>Сумма</t>
  </si>
  <si>
    <t>ОБЩЕГОСУДАРСТВЕННЫЕ ВОПРОСЫ</t>
  </si>
  <si>
    <t>0100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</si>
  <si>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</si>
  <si>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</si>
  <si>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</si>
  <si>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</si>
  <si>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0020000010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</si>
  <si>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</si>
  <si>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</si>
  <si>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</si>
  <si>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</si>
  <si>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Компенсация депутатам, осуществляющим свои полномочия на непостоянной основе</t>
  </si>
  <si>
    <t>0020000020</t>
  </si>
  <si>
    <t>Аппарат представительного органа муниципального образования</t>
  </si>
  <si>
    <t>0020000021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</si>
  <si>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</si>
  <si>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</si>
  <si>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</si>
  <si>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</si>
  <si>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</si>
  <si>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</si>
  <si>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</si>
  <si>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</si>
  <si>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</t>
  </si>
  <si>
    <t>0020000030</t>
  </si>
  <si>
    <t>Содержание и обеспечение деятельности местной администрации по решению вопросов местного значения</t>
  </si>
  <si>
    <t>0020000031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</si>
  <si>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</si>
  <si>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</si>
  <si>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</si>
  <si>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</si>
  <si>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Резервные фонды</t>
  </si>
  <si>
    <t>0111</t>
  </si>
  <si>
    <t>Резервный фонд местной администрации</t>
  </si>
  <si>
    <t>0700000060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</si>
  <si>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</si>
  <si>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</si>
  <si>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</si>
  <si>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</si>
  <si>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2190000080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</si>
  <si>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</si>
  <si>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</si>
  <si>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</si>
  <si>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</si>
  <si>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 xml:space="preserve"> Общеэкономические вопросы</t>
  </si>
  <si>
    <t>0401</t>
  </si>
  <si>
    <t>5100000102</t>
  </si>
  <si>
    <t>Дорожное хозяйство (дорожные фонды)</t>
  </si>
  <si>
    <t>0409</t>
  </si>
  <si>
    <t>3150000110</t>
  </si>
  <si>
    <t>ЖИЛИЩНО-КОММУНАЛЬНОЕ ХОЗЯЙСТВО</t>
  </si>
  <si>
    <t>0500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</si>
  <si>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</si>
  <si>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</si>
  <si>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</si>
  <si>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</si>
  <si>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</si>
  <si>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</si>
  <si>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</si>
  <si>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</si>
  <si>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</si>
  <si>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</si>
  <si>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</si>
  <si>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4280000180</t>
  </si>
  <si>
    <t>СОЦИАЛЬНАЯ ПОЛИТИКА</t>
  </si>
  <si>
    <t>1000</t>
  </si>
  <si>
    <t>Расходы на предоставление доплат к пенсии лицам, замещавшим муниципальные должности и должности муниципальной службы в органах местного самоуправления</t>
  </si>
  <si>
    <t>Социальное обеспечение и иные выплаты населению</t>
  </si>
  <si>
    <t>300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</si>
  <si>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</si>
  <si>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</si>
  <si>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</si>
  <si>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</si>
  <si>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исполнительными органами местного самоуправления</t>
  </si>
  <si>
    <t>4570000250</t>
  </si>
  <si>
    <t xml:space="preserve">                                                      Итого:</t>
  </si>
  <si>
    <t>(тыс.руб.)</t>
  </si>
  <si>
    <t>Резервные средства</t>
  </si>
  <si>
    <t>Пенсионное обеспечение</t>
  </si>
  <si>
    <t>Код раздела/подраздела</t>
  </si>
  <si>
    <t>Код целевой  статьи</t>
  </si>
  <si>
    <t>Код вида расхода (группа и подгуппа)</t>
  </si>
  <si>
    <t>Расходы на выплаты персоналу государственных (муниципальных) органов</t>
  </si>
  <si>
    <t xml:space="preserve">Иные закупки товаров, работ и услуг для обеспечения государственных (муниципальных) нужд
</t>
  </si>
  <si>
    <t xml:space="preserve">Уплата налогов, сборов и иных платежей
</t>
  </si>
  <si>
    <t>Уплата налогов, сборов и иных платежей</t>
  </si>
  <si>
    <t>Иные закупки товаров, работ и услуг для обеспечения государственных (муниципальных) нужд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</si>
  <si>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</si>
  <si>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</si>
  <si>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профилактике терроризма
и экстремизма, а также в минимизации и (или) ликвидации последствий их проявлений 
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</si>
  <si>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Участие в установленном порядке 
в мероприятиях по профилактике незаконного потребления наркотических средств 
и психотропных веществ, новых потенциально опасных психоактивных веществ, наркомании в Санкт-Петербурге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</si>
  <si>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</si>
  <si>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 Санкт-Петербурга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</si>
  <si>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</si>
  <si>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Публичные нормативные социальные выплаты гражданам</t>
  </si>
  <si>
    <t>Содействие в установленном порядке исполнительным органом государственной власти Санкт-Петербурга в сборе и обмене информацией в области защиты населения и территорий от чрезвычайных ситуаций, а также в информировании населения об угрозе возникновения или о возникновении чрезвычайных ситуации</t>
  </si>
  <si>
    <t xml:space="preserve">Расходы на выплаты персоналу государственных (муниципальных) органов 
</t>
  </si>
  <si>
    <t xml:space="preserve"> 
Иные бюджетные ассигнования</t>
  </si>
  <si>
    <t xml:space="preserve">Расходы по доведению до сведения жителей муниципального образования официальной информации осоциальноэкономическом и культурном развитии муниципального образования, о развитии его  общественной инфраструктуры и иной
официальной информации 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</si>
  <si>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</si>
  <si>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</si>
  <si>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</si>
  <si>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</si>
  <si>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 xml:space="preserve">Расходы на выплату пенсии лицам, замещавших муниципальные должности и должности муниципальной службы в органах местного самоуправления ВМО Санкт-Петербурга </t>
  </si>
  <si>
    <t>Социальное обеспечение населения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</si>
  <si>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</si>
  <si>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0310</t>
  </si>
  <si>
    <t xml:space="preserve"> 
Защита населения и территории от чрезвычайных ситуаций природного и техногенного характера, пожарная безопасность</t>
  </si>
  <si>
    <t xml:space="preserve"> Приложение № 4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</si>
  <si>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</si>
  <si>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 xml:space="preserve">         Объем и распределение бюджетных ассигнований бюджета внутригородского муниципального образования города федерального значения Санкт-Петербурга поселок Солнечное по разделам, подразделам, целевым статьям, группам и подгруппам видов расходов  классификации расходов на 2021 год.</t>
  </si>
  <si>
    <t>Содержание, в том числе уборка, территорий зеленых насаждений общего пользования местного значения (включая расположенных на них элементов благоустройства), защита зеленых насаждений на указанных территориях</t>
  </si>
  <si>
    <t>Организация и проведение местных и участие в организации и проведении городских  праздничных и иных зрелищных мероприятий</t>
  </si>
  <si>
    <t>0801</t>
  </si>
  <si>
    <t>КУЛЬТУРА, КИНЕМАТОГРАФИЯ</t>
  </si>
  <si>
    <t>Культура</t>
  </si>
  <si>
    <t>0800</t>
  </si>
  <si>
    <t>Обеспечение проектирования благоустройства при размещении элементов благоустройства,в т.ч. на спортивных и детских площадках, контейнерных площадках,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, устройств наружного освещения на внутриквартальных территориях</t>
  </si>
  <si>
    <t>Другие вопросы в области социальной политики</t>
  </si>
  <si>
    <t>1006</t>
  </si>
  <si>
    <t>Оказание натуральной помощи малообеспеченным гражданам,  в виде обеспечения их топливом</t>
  </si>
  <si>
    <t xml:space="preserve">к Решению МС МО пос.Солнечное  №33 от 08.12.2020г.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</si>
</sst>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,000&quot;р.&quot;;\-#\ ##,000&quot;р.&quot;"/>
    <numFmt numFmtId="182" formatCode="#,##0.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1"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18" fillId="33" borderId="0" xfId="0" applyNumberFormat="1" applyFont="1" applyFill="1" applyBorder="1" applyAlignment="1">
      <alignment horizontal="right" vertical="center"/>
    </xf>
    <xf numFmtId="0" fontId="18" fillId="33" borderId="0" xfId="0" applyFont="1" applyFill="1" applyAlignment="1">
      <alignment horizontal="right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 horizontal="right" wrapText="1"/>
    </xf>
    <xf numFmtId="0" fontId="19" fillId="33" borderId="0" xfId="0" applyFont="1" applyFill="1" applyAlignment="1">
      <alignment horizontal="right"/>
    </xf>
    <xf numFmtId="0" fontId="18" fillId="33" borderId="0" xfId="0" applyFont="1" applyFill="1" applyAlignment="1">
      <alignment wrapText="1"/>
    </xf>
    <xf numFmtId="0" fontId="20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4" fontId="18" fillId="0" borderId="0" xfId="0" applyNumberFormat="1" applyFont="1" applyFill="1" applyAlignment="1">
      <alignment horizontal="right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22" fillId="33" borderId="11" xfId="0" applyFont="1" applyFill="1" applyBorder="1" applyAlignment="1">
      <alignment wrapText="1"/>
    </xf>
    <xf numFmtId="0" fontId="22" fillId="0" borderId="11" xfId="0" applyFont="1" applyFill="1" applyBorder="1" applyAlignment="1">
      <alignment horizontal="center" wrapText="1"/>
    </xf>
    <xf numFmtId="4" fontId="21" fillId="0" borderId="11" xfId="0" applyNumberFormat="1" applyFont="1" applyFill="1" applyBorder="1" applyAlignment="1">
      <alignment horizontal="right" wrapText="1"/>
    </xf>
    <xf numFmtId="0" fontId="19" fillId="33" borderId="0" xfId="0" applyFont="1" applyFill="1" applyAlignment="1">
      <alignment/>
    </xf>
    <xf numFmtId="4" fontId="19" fillId="33" borderId="0" xfId="0" applyNumberFormat="1" applyFont="1" applyFill="1" applyAlignment="1">
      <alignment/>
    </xf>
    <xf numFmtId="0" fontId="20" fillId="33" borderId="11" xfId="0" applyFont="1" applyFill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4" fontId="23" fillId="0" borderId="11" xfId="0" applyNumberFormat="1" applyFont="1" applyFill="1" applyBorder="1" applyAlignment="1">
      <alignment horizontal="right" wrapText="1"/>
    </xf>
    <xf numFmtId="4" fontId="18" fillId="33" borderId="0" xfId="0" applyNumberFormat="1" applyFont="1" applyFill="1" applyAlignment="1">
      <alignment/>
    </xf>
    <xf numFmtId="0" fontId="20" fillId="33" borderId="11" xfId="0" applyFont="1" applyFill="1" applyBorder="1" applyAlignment="1">
      <alignment vertical="top" wrapText="1"/>
    </xf>
    <xf numFmtId="0" fontId="20" fillId="33" borderId="11" xfId="0" applyFont="1" applyFill="1" applyBorder="1" applyAlignment="1">
      <alignment horizontal="left" vertical="top" wrapText="1"/>
    </xf>
    <xf numFmtId="49" fontId="22" fillId="0" borderId="11" xfId="0" applyNumberFormat="1" applyFont="1" applyFill="1" applyBorder="1" applyAlignment="1">
      <alignment horizontal="center" wrapText="1"/>
    </xf>
    <xf numFmtId="49" fontId="20" fillId="0" borderId="11" xfId="0" applyNumberFormat="1" applyFont="1" applyFill="1" applyBorder="1" applyAlignment="1">
      <alignment horizontal="center" wrapText="1"/>
    </xf>
    <xf numFmtId="0" fontId="22" fillId="33" borderId="11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20" fillId="33" borderId="11" xfId="52" applyFont="1" applyFill="1" applyBorder="1" applyAlignment="1">
      <alignment wrapText="1"/>
      <protection/>
    </xf>
    <xf numFmtId="0" fontId="20" fillId="0" borderId="11" xfId="52" applyFont="1" applyFill="1" applyBorder="1" applyAlignment="1">
      <alignment horizontal="center" wrapText="1"/>
      <protection/>
    </xf>
    <xf numFmtId="4" fontId="23" fillId="0" borderId="11" xfId="52" applyNumberFormat="1" applyFont="1" applyFill="1" applyBorder="1" applyAlignment="1">
      <alignment horizontal="right" wrapText="1"/>
      <protection/>
    </xf>
    <xf numFmtId="0" fontId="22" fillId="33" borderId="11" xfId="52" applyFont="1" applyFill="1" applyBorder="1" applyAlignment="1">
      <alignment wrapText="1"/>
      <protection/>
    </xf>
    <xf numFmtId="0" fontId="22" fillId="0" borderId="11" xfId="52" applyFont="1" applyFill="1" applyBorder="1" applyAlignment="1">
      <alignment horizontal="center" wrapText="1"/>
      <protection/>
    </xf>
    <xf numFmtId="4" fontId="21" fillId="0" borderId="11" xfId="52" applyNumberFormat="1" applyFont="1" applyFill="1" applyBorder="1" applyAlignment="1">
      <alignment horizontal="right" wrapText="1"/>
      <protection/>
    </xf>
    <xf numFmtId="0" fontId="20" fillId="0" borderId="11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22" fillId="33" borderId="12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" fontId="21" fillId="0" borderId="15" xfId="0" applyNumberFormat="1" applyFont="1" applyFill="1" applyBorder="1" applyAlignment="1">
      <alignment horizontal="right" wrapText="1"/>
    </xf>
    <xf numFmtId="4" fontId="18" fillId="0" borderId="0" xfId="0" applyNumberFormat="1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35"/>
  <sheetViews>
    <sheetView tabSelected="1" zoomScale="80" zoomScaleNormal="80" zoomScaleSheetLayoutView="100" workbookViewId="0" topLeftCell="A1">
      <selection activeCell="A2" sqref="A2:E2"/>
    </sheetView>
  </sheetViews>
  <sheetFormatPr defaultColWidth="9.140625" defaultRowHeight="12.75"/>
  <cols>
    <col min="1" max="1" width="48.28125" style="6" customWidth="1"/>
    <col min="2" max="2" width="7.421875" style="13" customWidth="1"/>
    <col min="3" max="3" width="13.8515625" style="13" customWidth="1"/>
    <col min="4" max="4" width="10.421875" style="13" customWidth="1"/>
    <col min="5" max="5" width="13.8515625" style="46" customWidth="1"/>
    <col min="6" max="16384" width="9.140625" style="3" customWidth="1"/>
  </cols>
  <sheetData>
    <row r="1" spans="1:5" ht="12.75">
      <c r="A1" s="1" t="s">
        <v>110</v>
      </c>
      <c r="B1" s="2"/>
      <c r="C1" s="2"/>
      <c r="D1" s="2"/>
      <c r="E1" s="2"/>
    </row>
    <row r="2" spans="1:5" ht="12.75">
      <c r="A2" s="4" t="s">
        <v>123</v>
      </c>
      <c r="B2" s="5"/>
      <c r="C2" s="5"/>
      <c r="D2" s="5"/>
      <c r="E2" s="5"/>
    </row>
    <row r="3" spans="2:5" ht="15">
      <c r="B3" s="7"/>
      <c r="C3" s="7"/>
      <c r="D3" s="8"/>
      <c r="E3" s="9"/>
    </row>
    <row r="4" spans="1:5" ht="13.5" customHeight="1">
      <c r="A4" s="10"/>
      <c r="B4" s="10"/>
      <c r="C4" s="10"/>
      <c r="D4" s="8"/>
      <c r="E4" s="9"/>
    </row>
    <row r="5" spans="1:5" ht="99" customHeight="1">
      <c r="A5" s="11" t="s">
        <v>112</v>
      </c>
      <c r="B5" s="12"/>
      <c r="C5" s="12"/>
      <c r="D5" s="12"/>
      <c r="E5" s="12"/>
    </row>
    <row r="6" ht="12.75">
      <c r="E6" s="14" t="s">
        <v>78</v>
      </c>
    </row>
    <row r="7" spans="1:5" s="18" customFormat="1" ht="69.75" customHeight="1">
      <c r="A7" s="15" t="s">
        <v>0</v>
      </c>
      <c r="B7" s="16" t="s">
        <v>81</v>
      </c>
      <c r="C7" s="16" t="s">
        <v>82</v>
      </c>
      <c r="D7" s="16" t="s">
        <v>83</v>
      </c>
      <c r="E7" s="17" t="s">
        <v>1</v>
      </c>
    </row>
    <row r="8" spans="1:5" s="22" customFormat="1" ht="15.75">
      <c r="A8" s="19" t="s">
        <v>2</v>
      </c>
      <c r="B8" s="20" t="s">
        <v>3</v>
      </c>
      <c r="C8" s="20" t="s">
        <v>4</v>
      </c>
      <c r="D8" s="20" t="s">
        <v>4</v>
      </c>
      <c r="E8" s="21">
        <f>E9+E13+E22+E38+E42</f>
        <v>11272.8</v>
      </c>
    </row>
    <row r="9" spans="1:8" s="22" customFormat="1" ht="43.5">
      <c r="A9" s="19" t="s">
        <v>5</v>
      </c>
      <c r="B9" s="20" t="s">
        <v>6</v>
      </c>
      <c r="C9" s="20" t="s">
        <v>4</v>
      </c>
      <c r="D9" s="20" t="s">
        <v>4</v>
      </c>
      <c r="E9" s="21">
        <f>E10</f>
        <v>1326</v>
      </c>
      <c r="F9" s="23"/>
      <c r="G9" s="23"/>
      <c r="H9" s="23"/>
    </row>
    <row r="10" spans="1:5" ht="15.75">
      <c r="A10" s="24" t="s">
        <v>7</v>
      </c>
      <c r="B10" s="25" t="s">
        <v>6</v>
      </c>
      <c r="C10" s="25" t="s">
        <v>8</v>
      </c>
      <c r="D10" s="25" t="s">
        <v>4</v>
      </c>
      <c r="E10" s="26">
        <f>E11</f>
        <v>1326</v>
      </c>
    </row>
    <row r="11" spans="1:6" ht="73.5" customHeight="1">
      <c r="A11" s="24" t="s">
        <v>9</v>
      </c>
      <c r="B11" s="25" t="s">
        <v>6</v>
      </c>
      <c r="C11" s="25" t="s">
        <v>8</v>
      </c>
      <c r="D11" s="25" t="s">
        <v>10</v>
      </c>
      <c r="E11" s="26">
        <f>E12</f>
        <v>1326</v>
      </c>
      <c r="F11" s="27"/>
    </row>
    <row r="12" spans="1:5" ht="45">
      <c r="A12" s="24" t="s">
        <v>98</v>
      </c>
      <c r="B12" s="25" t="s">
        <v>6</v>
      </c>
      <c r="C12" s="25" t="s">
        <v>8</v>
      </c>
      <c r="D12" s="25">
        <v>120</v>
      </c>
      <c r="E12" s="26">
        <v>1326</v>
      </c>
    </row>
    <row r="13" spans="1:5" s="22" customFormat="1" ht="57.75">
      <c r="A13" s="19" t="s">
        <v>11</v>
      </c>
      <c r="B13" s="20" t="s">
        <v>12</v>
      </c>
      <c r="C13" s="20" t="s">
        <v>4</v>
      </c>
      <c r="D13" s="20" t="s">
        <v>4</v>
      </c>
      <c r="E13" s="21">
        <f>E14+E17</f>
        <v>1019.24</v>
      </c>
    </row>
    <row r="14" spans="1:5" ht="30">
      <c r="A14" s="24" t="s">
        <v>13</v>
      </c>
      <c r="B14" s="25" t="s">
        <v>12</v>
      </c>
      <c r="C14" s="25" t="s">
        <v>14</v>
      </c>
      <c r="D14" s="25" t="s">
        <v>4</v>
      </c>
      <c r="E14" s="26">
        <f>E15</f>
        <v>140.64</v>
      </c>
    </row>
    <row r="15" spans="1:5" ht="75" customHeight="1">
      <c r="A15" s="24" t="s">
        <v>9</v>
      </c>
      <c r="B15" s="25" t="s">
        <v>12</v>
      </c>
      <c r="C15" s="25" t="s">
        <v>14</v>
      </c>
      <c r="D15" s="25" t="s">
        <v>10</v>
      </c>
      <c r="E15" s="26">
        <f>E16</f>
        <v>140.64</v>
      </c>
    </row>
    <row r="16" spans="1:5" ht="30">
      <c r="A16" s="24" t="s">
        <v>84</v>
      </c>
      <c r="B16" s="25" t="s">
        <v>12</v>
      </c>
      <c r="C16" s="25" t="s">
        <v>14</v>
      </c>
      <c r="D16" s="25">
        <v>120</v>
      </c>
      <c r="E16" s="26">
        <v>140.64</v>
      </c>
    </row>
    <row r="17" spans="1:5" ht="30">
      <c r="A17" s="24" t="s">
        <v>15</v>
      </c>
      <c r="B17" s="25" t="s">
        <v>12</v>
      </c>
      <c r="C17" s="25" t="s">
        <v>16</v>
      </c>
      <c r="D17" s="25" t="s">
        <v>4</v>
      </c>
      <c r="E17" s="26">
        <f>E18+E20</f>
        <v>878.6</v>
      </c>
    </row>
    <row r="18" spans="1:5" ht="72" customHeight="1">
      <c r="A18" s="24" t="s">
        <v>9</v>
      </c>
      <c r="B18" s="25" t="s">
        <v>12</v>
      </c>
      <c r="C18" s="25" t="s">
        <v>16</v>
      </c>
      <c r="D18" s="25" t="s">
        <v>10</v>
      </c>
      <c r="E18" s="26">
        <f>E19</f>
        <v>719.1</v>
      </c>
    </row>
    <row r="19" spans="1:5" ht="30">
      <c r="A19" s="24" t="s">
        <v>84</v>
      </c>
      <c r="B19" s="25" t="s">
        <v>12</v>
      </c>
      <c r="C19" s="25" t="s">
        <v>16</v>
      </c>
      <c r="D19" s="25">
        <v>120</v>
      </c>
      <c r="E19" s="26">
        <v>719.1</v>
      </c>
    </row>
    <row r="20" spans="1:5" ht="30">
      <c r="A20" s="24" t="s">
        <v>17</v>
      </c>
      <c r="B20" s="25" t="s">
        <v>12</v>
      </c>
      <c r="C20" s="25" t="s">
        <v>16</v>
      </c>
      <c r="D20" s="25" t="s">
        <v>18</v>
      </c>
      <c r="E20" s="26">
        <f>E21</f>
        <v>159.5</v>
      </c>
    </row>
    <row r="21" spans="1:5" ht="60">
      <c r="A21" s="24" t="s">
        <v>85</v>
      </c>
      <c r="B21" s="25" t="s">
        <v>12</v>
      </c>
      <c r="C21" s="25" t="s">
        <v>16</v>
      </c>
      <c r="D21" s="25">
        <v>240</v>
      </c>
      <c r="E21" s="26">
        <f>87.16+72.34</f>
        <v>159.5</v>
      </c>
    </row>
    <row r="22" spans="1:6" s="22" customFormat="1" ht="72">
      <c r="A22" s="19" t="s">
        <v>23</v>
      </c>
      <c r="B22" s="20" t="s">
        <v>24</v>
      </c>
      <c r="C22" s="20" t="s">
        <v>4</v>
      </c>
      <c r="D22" s="20" t="s">
        <v>4</v>
      </c>
      <c r="E22" s="21">
        <f>E23+E26+E33</f>
        <v>8525.76</v>
      </c>
      <c r="F22" s="23"/>
    </row>
    <row r="23" spans="1:5" ht="15.75">
      <c r="A23" s="24" t="s">
        <v>25</v>
      </c>
      <c r="B23" s="25" t="s">
        <v>24</v>
      </c>
      <c r="C23" s="25" t="s">
        <v>26</v>
      </c>
      <c r="D23" s="25" t="s">
        <v>4</v>
      </c>
      <c r="E23" s="26">
        <f>E24</f>
        <v>1326</v>
      </c>
    </row>
    <row r="24" spans="1:5" ht="70.5" customHeight="1">
      <c r="A24" s="24" t="s">
        <v>9</v>
      </c>
      <c r="B24" s="25" t="s">
        <v>24</v>
      </c>
      <c r="C24" s="25" t="s">
        <v>26</v>
      </c>
      <c r="D24" s="25" t="s">
        <v>10</v>
      </c>
      <c r="E24" s="26">
        <f>E25</f>
        <v>1326</v>
      </c>
    </row>
    <row r="25" spans="1:5" ht="33" customHeight="1">
      <c r="A25" s="24" t="s">
        <v>84</v>
      </c>
      <c r="B25" s="25" t="s">
        <v>24</v>
      </c>
      <c r="C25" s="25" t="s">
        <v>26</v>
      </c>
      <c r="D25" s="25">
        <v>120</v>
      </c>
      <c r="E25" s="26">
        <v>1326</v>
      </c>
    </row>
    <row r="26" spans="1:5" ht="45">
      <c r="A26" s="28" t="s">
        <v>27</v>
      </c>
      <c r="B26" s="25" t="s">
        <v>24</v>
      </c>
      <c r="C26" s="25" t="s">
        <v>28</v>
      </c>
      <c r="D26" s="25" t="s">
        <v>4</v>
      </c>
      <c r="E26" s="26">
        <f>E27+E29+E31</f>
        <v>6299.36</v>
      </c>
    </row>
    <row r="27" spans="1:5" ht="72" customHeight="1">
      <c r="A27" s="24" t="s">
        <v>9</v>
      </c>
      <c r="B27" s="25" t="s">
        <v>24</v>
      </c>
      <c r="C27" s="25" t="s">
        <v>28</v>
      </c>
      <c r="D27" s="25" t="s">
        <v>10</v>
      </c>
      <c r="E27" s="26">
        <f>E28</f>
        <v>4287</v>
      </c>
    </row>
    <row r="28" spans="1:5" ht="28.5" customHeight="1">
      <c r="A28" s="24" t="s">
        <v>84</v>
      </c>
      <c r="B28" s="25" t="s">
        <v>24</v>
      </c>
      <c r="C28" s="25" t="s">
        <v>28</v>
      </c>
      <c r="D28" s="25">
        <v>120</v>
      </c>
      <c r="E28" s="26">
        <v>4287</v>
      </c>
    </row>
    <row r="29" spans="1:5" ht="30">
      <c r="A29" s="24" t="s">
        <v>17</v>
      </c>
      <c r="B29" s="25" t="s">
        <v>24</v>
      </c>
      <c r="C29" s="25" t="s">
        <v>28</v>
      </c>
      <c r="D29" s="25" t="s">
        <v>18</v>
      </c>
      <c r="E29" s="26">
        <f>E30</f>
        <v>2007.36</v>
      </c>
    </row>
    <row r="30" spans="1:6" ht="30.75" customHeight="1">
      <c r="A30" s="28" t="s">
        <v>85</v>
      </c>
      <c r="B30" s="25" t="s">
        <v>24</v>
      </c>
      <c r="C30" s="25" t="s">
        <v>28</v>
      </c>
      <c r="D30" s="25">
        <v>240</v>
      </c>
      <c r="E30" s="26">
        <f>2079.7-72.34</f>
        <v>2007.36</v>
      </c>
      <c r="F30" s="27"/>
    </row>
    <row r="31" spans="1:5" ht="15.75">
      <c r="A31" s="24" t="s">
        <v>19</v>
      </c>
      <c r="B31" s="25" t="s">
        <v>24</v>
      </c>
      <c r="C31" s="25" t="s">
        <v>28</v>
      </c>
      <c r="D31" s="25" t="s">
        <v>20</v>
      </c>
      <c r="E31" s="26">
        <f>E32</f>
        <v>5</v>
      </c>
    </row>
    <row r="32" spans="1:5" ht="30">
      <c r="A32" s="24" t="s">
        <v>86</v>
      </c>
      <c r="B32" s="25" t="s">
        <v>24</v>
      </c>
      <c r="C32" s="25" t="s">
        <v>28</v>
      </c>
      <c r="D32" s="25">
        <v>850</v>
      </c>
      <c r="E32" s="26">
        <v>5</v>
      </c>
    </row>
    <row r="33" spans="1:5" ht="57" customHeight="1">
      <c r="A33" s="24" t="s">
        <v>29</v>
      </c>
      <c r="B33" s="25" t="s">
        <v>24</v>
      </c>
      <c r="C33" s="25" t="s">
        <v>30</v>
      </c>
      <c r="D33" s="25" t="s">
        <v>4</v>
      </c>
      <c r="E33" s="26">
        <f>E34+E36</f>
        <v>900.4</v>
      </c>
    </row>
    <row r="34" spans="1:5" ht="81" customHeight="1">
      <c r="A34" s="24" t="s">
        <v>9</v>
      </c>
      <c r="B34" s="25" t="s">
        <v>24</v>
      </c>
      <c r="C34" s="25" t="s">
        <v>30</v>
      </c>
      <c r="D34" s="25" t="s">
        <v>10</v>
      </c>
      <c r="E34" s="26">
        <f>E35</f>
        <v>829.75</v>
      </c>
    </row>
    <row r="35" spans="1:5" ht="30">
      <c r="A35" s="24" t="s">
        <v>84</v>
      </c>
      <c r="B35" s="25" t="s">
        <v>24</v>
      </c>
      <c r="C35" s="25" t="s">
        <v>30</v>
      </c>
      <c r="D35" s="25">
        <v>120</v>
      </c>
      <c r="E35" s="26">
        <v>829.75</v>
      </c>
    </row>
    <row r="36" spans="1:5" ht="30">
      <c r="A36" s="24" t="s">
        <v>17</v>
      </c>
      <c r="B36" s="25" t="s">
        <v>24</v>
      </c>
      <c r="C36" s="25" t="s">
        <v>30</v>
      </c>
      <c r="D36" s="25" t="s">
        <v>18</v>
      </c>
      <c r="E36" s="26">
        <f>E37</f>
        <v>70.65</v>
      </c>
    </row>
    <row r="37" spans="1:5" ht="30" customHeight="1">
      <c r="A37" s="28" t="s">
        <v>88</v>
      </c>
      <c r="B37" s="25" t="s">
        <v>24</v>
      </c>
      <c r="C37" s="25" t="s">
        <v>30</v>
      </c>
      <c r="D37" s="25">
        <v>240</v>
      </c>
      <c r="E37" s="26">
        <v>70.65</v>
      </c>
    </row>
    <row r="38" spans="1:5" s="22" customFormat="1" ht="15.75">
      <c r="A38" s="19" t="s">
        <v>33</v>
      </c>
      <c r="B38" s="20" t="s">
        <v>34</v>
      </c>
      <c r="C38" s="20" t="s">
        <v>4</v>
      </c>
      <c r="D38" s="20" t="s">
        <v>4</v>
      </c>
      <c r="E38" s="21">
        <v>10</v>
      </c>
    </row>
    <row r="39" spans="1:5" ht="15.75" customHeight="1">
      <c r="A39" s="24" t="s">
        <v>35</v>
      </c>
      <c r="B39" s="25" t="s">
        <v>34</v>
      </c>
      <c r="C39" s="25" t="s">
        <v>36</v>
      </c>
      <c r="D39" s="25" t="s">
        <v>4</v>
      </c>
      <c r="E39" s="26">
        <v>10</v>
      </c>
    </row>
    <row r="40" spans="1:5" ht="16.5" customHeight="1">
      <c r="A40" s="24" t="s">
        <v>19</v>
      </c>
      <c r="B40" s="25" t="s">
        <v>34</v>
      </c>
      <c r="C40" s="25" t="s">
        <v>36</v>
      </c>
      <c r="D40" s="25" t="s">
        <v>20</v>
      </c>
      <c r="E40" s="26">
        <v>10</v>
      </c>
    </row>
    <row r="41" spans="1:5" ht="16.5" customHeight="1">
      <c r="A41" s="24" t="s">
        <v>79</v>
      </c>
      <c r="B41" s="25" t="s">
        <v>34</v>
      </c>
      <c r="C41" s="25" t="s">
        <v>36</v>
      </c>
      <c r="D41" s="25">
        <v>870</v>
      </c>
      <c r="E41" s="26">
        <v>10</v>
      </c>
    </row>
    <row r="42" spans="1:5" s="22" customFormat="1" ht="15.75">
      <c r="A42" s="19" t="s">
        <v>37</v>
      </c>
      <c r="B42" s="20" t="s">
        <v>38</v>
      </c>
      <c r="C42" s="20" t="s">
        <v>4</v>
      </c>
      <c r="D42" s="20" t="s">
        <v>4</v>
      </c>
      <c r="E42" s="21">
        <f>E43+E46+E49</f>
        <v>391.8</v>
      </c>
    </row>
    <row r="43" spans="1:5" s="22" customFormat="1" ht="45">
      <c r="A43" s="24" t="s">
        <v>21</v>
      </c>
      <c r="B43" s="25" t="s">
        <v>38</v>
      </c>
      <c r="C43" s="25" t="s">
        <v>22</v>
      </c>
      <c r="D43" s="20"/>
      <c r="E43" s="26">
        <f>E44</f>
        <v>84</v>
      </c>
    </row>
    <row r="44" spans="1:5" ht="30">
      <c r="A44" s="24" t="s">
        <v>99</v>
      </c>
      <c r="B44" s="25" t="s">
        <v>38</v>
      </c>
      <c r="C44" s="25" t="s">
        <v>22</v>
      </c>
      <c r="D44" s="25" t="s">
        <v>20</v>
      </c>
      <c r="E44" s="26">
        <f>E45</f>
        <v>84</v>
      </c>
    </row>
    <row r="45" spans="1:5" ht="15.75">
      <c r="A45" s="24" t="s">
        <v>87</v>
      </c>
      <c r="B45" s="25" t="s">
        <v>38</v>
      </c>
      <c r="C45" s="25" t="s">
        <v>22</v>
      </c>
      <c r="D45" s="25">
        <v>850</v>
      </c>
      <c r="E45" s="26">
        <v>84</v>
      </c>
    </row>
    <row r="46" spans="1:5" ht="105">
      <c r="A46" s="24" t="s">
        <v>100</v>
      </c>
      <c r="B46" s="25" t="s">
        <v>38</v>
      </c>
      <c r="C46" s="25">
        <v>4570000270</v>
      </c>
      <c r="D46" s="25"/>
      <c r="E46" s="26">
        <f>E47</f>
        <v>300</v>
      </c>
    </row>
    <row r="47" spans="1:5" ht="27.75" customHeight="1">
      <c r="A47" s="29" t="s">
        <v>17</v>
      </c>
      <c r="B47" s="25" t="s">
        <v>38</v>
      </c>
      <c r="C47" s="25">
        <v>4570000270</v>
      </c>
      <c r="D47" s="25">
        <v>200</v>
      </c>
      <c r="E47" s="26">
        <f>E48</f>
        <v>300</v>
      </c>
    </row>
    <row r="48" spans="1:5" ht="45">
      <c r="A48" s="24" t="s">
        <v>88</v>
      </c>
      <c r="B48" s="25" t="s">
        <v>38</v>
      </c>
      <c r="C48" s="25">
        <v>4570000270</v>
      </c>
      <c r="D48" s="25">
        <v>240</v>
      </c>
      <c r="E48" s="26">
        <v>300</v>
      </c>
    </row>
    <row r="49" spans="1:5" ht="60" customHeight="1">
      <c r="A49" s="24" t="s">
        <v>31</v>
      </c>
      <c r="B49" s="25" t="s">
        <v>38</v>
      </c>
      <c r="C49" s="25" t="s">
        <v>32</v>
      </c>
      <c r="D49" s="25" t="s">
        <v>4</v>
      </c>
      <c r="E49" s="26">
        <f>E50</f>
        <v>7.8</v>
      </c>
    </row>
    <row r="50" spans="1:5" ht="31.5" customHeight="1">
      <c r="A50" s="24" t="s">
        <v>17</v>
      </c>
      <c r="B50" s="25" t="s">
        <v>38</v>
      </c>
      <c r="C50" s="25" t="s">
        <v>32</v>
      </c>
      <c r="D50" s="25" t="s">
        <v>18</v>
      </c>
      <c r="E50" s="26">
        <f>E51</f>
        <v>7.8</v>
      </c>
    </row>
    <row r="51" spans="1:5" ht="29.25" customHeight="1">
      <c r="A51" s="24" t="s">
        <v>88</v>
      </c>
      <c r="B51" s="25" t="s">
        <v>38</v>
      </c>
      <c r="C51" s="25" t="s">
        <v>32</v>
      </c>
      <c r="D51" s="25">
        <v>240</v>
      </c>
      <c r="E51" s="26">
        <v>7.8</v>
      </c>
    </row>
    <row r="52" spans="1:5" s="22" customFormat="1" ht="43.5">
      <c r="A52" s="19" t="s">
        <v>39</v>
      </c>
      <c r="B52" s="20" t="s">
        <v>40</v>
      </c>
      <c r="C52" s="20" t="s">
        <v>4</v>
      </c>
      <c r="D52" s="20" t="s">
        <v>4</v>
      </c>
      <c r="E52" s="21">
        <f>E53+E57</f>
        <v>160.5</v>
      </c>
    </row>
    <row r="53" spans="1:5" s="22" customFormat="1" ht="52.5" customHeight="1">
      <c r="A53" s="19" t="s">
        <v>109</v>
      </c>
      <c r="B53" s="30" t="s">
        <v>108</v>
      </c>
      <c r="C53" s="20" t="s">
        <v>4</v>
      </c>
      <c r="D53" s="20" t="s">
        <v>4</v>
      </c>
      <c r="E53" s="21">
        <f>E54</f>
        <v>33.8</v>
      </c>
    </row>
    <row r="54" spans="1:5" ht="102" customHeight="1">
      <c r="A54" s="24" t="s">
        <v>97</v>
      </c>
      <c r="B54" s="31" t="s">
        <v>108</v>
      </c>
      <c r="C54" s="25" t="s">
        <v>41</v>
      </c>
      <c r="D54" s="25" t="s">
        <v>4</v>
      </c>
      <c r="E54" s="26">
        <f>E55</f>
        <v>33.8</v>
      </c>
    </row>
    <row r="55" spans="1:5" ht="30">
      <c r="A55" s="24" t="s">
        <v>17</v>
      </c>
      <c r="B55" s="31" t="s">
        <v>108</v>
      </c>
      <c r="C55" s="25" t="s">
        <v>41</v>
      </c>
      <c r="D55" s="25" t="s">
        <v>18</v>
      </c>
      <c r="E55" s="26">
        <f>E56</f>
        <v>33.8</v>
      </c>
    </row>
    <row r="56" spans="1:5" ht="30.75" customHeight="1">
      <c r="A56" s="24" t="s">
        <v>88</v>
      </c>
      <c r="B56" s="31" t="s">
        <v>108</v>
      </c>
      <c r="C56" s="25">
        <v>2190000080</v>
      </c>
      <c r="D56" s="25">
        <v>240</v>
      </c>
      <c r="E56" s="26">
        <v>33.8</v>
      </c>
    </row>
    <row r="57" spans="1:5" s="22" customFormat="1" ht="45" customHeight="1">
      <c r="A57" s="32" t="s">
        <v>42</v>
      </c>
      <c r="B57" s="20" t="s">
        <v>43</v>
      </c>
      <c r="C57" s="20" t="s">
        <v>4</v>
      </c>
      <c r="D57" s="20" t="s">
        <v>4</v>
      </c>
      <c r="E57" s="21">
        <f>E58+E61+E64+E67</f>
        <v>126.7</v>
      </c>
    </row>
    <row r="58" spans="1:5" ht="48" customHeight="1">
      <c r="A58" s="24" t="s">
        <v>90</v>
      </c>
      <c r="B58" s="25" t="s">
        <v>43</v>
      </c>
      <c r="C58" s="25">
        <v>2190000490</v>
      </c>
      <c r="D58" s="25" t="s">
        <v>4</v>
      </c>
      <c r="E58" s="26">
        <f>E59</f>
        <v>5</v>
      </c>
    </row>
    <row r="59" spans="1:5" ht="30" customHeight="1">
      <c r="A59" s="33" t="s">
        <v>17</v>
      </c>
      <c r="B59" s="25" t="s">
        <v>43</v>
      </c>
      <c r="C59" s="25">
        <v>2190000490</v>
      </c>
      <c r="D59" s="25" t="s">
        <v>18</v>
      </c>
      <c r="E59" s="26">
        <f>E60</f>
        <v>5</v>
      </c>
    </row>
    <row r="60" spans="1:5" ht="34.5" customHeight="1">
      <c r="A60" s="33" t="s">
        <v>88</v>
      </c>
      <c r="B60" s="25" t="s">
        <v>43</v>
      </c>
      <c r="C60" s="25">
        <v>2190000490</v>
      </c>
      <c r="D60" s="25">
        <v>240</v>
      </c>
      <c r="E60" s="26">
        <v>5</v>
      </c>
    </row>
    <row r="61" spans="1:5" ht="57.75" customHeight="1">
      <c r="A61" s="24" t="s">
        <v>89</v>
      </c>
      <c r="B61" s="25" t="s">
        <v>43</v>
      </c>
      <c r="C61" s="25">
        <v>2190000510</v>
      </c>
      <c r="D61" s="25" t="s">
        <v>4</v>
      </c>
      <c r="E61" s="26">
        <f>E62</f>
        <v>110</v>
      </c>
    </row>
    <row r="62" spans="1:5" ht="30">
      <c r="A62" s="24" t="s">
        <v>17</v>
      </c>
      <c r="B62" s="25" t="s">
        <v>43</v>
      </c>
      <c r="C62" s="25">
        <v>2190000510</v>
      </c>
      <c r="D62" s="25" t="s">
        <v>18</v>
      </c>
      <c r="E62" s="26">
        <f>E63</f>
        <v>110</v>
      </c>
    </row>
    <row r="63" spans="1:5" ht="30" customHeight="1">
      <c r="A63" s="24" t="s">
        <v>88</v>
      </c>
      <c r="B63" s="25" t="s">
        <v>43</v>
      </c>
      <c r="C63" s="25">
        <v>2190000510</v>
      </c>
      <c r="D63" s="25">
        <v>240</v>
      </c>
      <c r="E63" s="26">
        <v>110</v>
      </c>
    </row>
    <row r="64" spans="1:5" ht="105">
      <c r="A64" s="24" t="s">
        <v>91</v>
      </c>
      <c r="B64" s="25" t="s">
        <v>43</v>
      </c>
      <c r="C64" s="25">
        <v>2190000520</v>
      </c>
      <c r="D64" s="25" t="s">
        <v>4</v>
      </c>
      <c r="E64" s="26">
        <f>E65</f>
        <v>6.5</v>
      </c>
    </row>
    <row r="65" spans="1:5" ht="30.75" customHeight="1">
      <c r="A65" s="24" t="s">
        <v>17</v>
      </c>
      <c r="B65" s="25" t="s">
        <v>43</v>
      </c>
      <c r="C65" s="25">
        <v>2190000520</v>
      </c>
      <c r="D65" s="25" t="s">
        <v>18</v>
      </c>
      <c r="E65" s="26">
        <f>E66</f>
        <v>6.5</v>
      </c>
    </row>
    <row r="66" spans="1:5" ht="33" customHeight="1">
      <c r="A66" s="24" t="s">
        <v>88</v>
      </c>
      <c r="B66" s="25" t="s">
        <v>43</v>
      </c>
      <c r="C66" s="25">
        <v>2190000520</v>
      </c>
      <c r="D66" s="25">
        <v>240</v>
      </c>
      <c r="E66" s="26">
        <v>6.5</v>
      </c>
    </row>
    <row r="67" spans="1:5" ht="84" customHeight="1">
      <c r="A67" s="24" t="s">
        <v>92</v>
      </c>
      <c r="B67" s="25" t="s">
        <v>43</v>
      </c>
      <c r="C67" s="25">
        <v>2190000530</v>
      </c>
      <c r="D67" s="25" t="s">
        <v>4</v>
      </c>
      <c r="E67" s="26">
        <f>E68</f>
        <v>5.2</v>
      </c>
    </row>
    <row r="68" spans="1:5" ht="30.75" customHeight="1">
      <c r="A68" s="24" t="s">
        <v>17</v>
      </c>
      <c r="B68" s="25" t="s">
        <v>43</v>
      </c>
      <c r="C68" s="25">
        <v>2190000530</v>
      </c>
      <c r="D68" s="25" t="s">
        <v>18</v>
      </c>
      <c r="E68" s="26">
        <f>E69</f>
        <v>5.2</v>
      </c>
    </row>
    <row r="69" spans="1:5" ht="30" customHeight="1">
      <c r="A69" s="24" t="s">
        <v>88</v>
      </c>
      <c r="B69" s="25" t="s">
        <v>43</v>
      </c>
      <c r="C69" s="25">
        <v>2190000530</v>
      </c>
      <c r="D69" s="25">
        <v>240</v>
      </c>
      <c r="E69" s="26">
        <v>5.2</v>
      </c>
    </row>
    <row r="70" spans="1:5" s="22" customFormat="1" ht="15.75" customHeight="1">
      <c r="A70" s="19" t="s">
        <v>44</v>
      </c>
      <c r="B70" s="20" t="s">
        <v>45</v>
      </c>
      <c r="C70" s="20" t="s">
        <v>4</v>
      </c>
      <c r="D70" s="20" t="s">
        <v>4</v>
      </c>
      <c r="E70" s="21">
        <f>E71+E75</f>
        <v>8778</v>
      </c>
    </row>
    <row r="71" spans="1:5" s="22" customFormat="1" ht="15.75" customHeight="1">
      <c r="A71" s="19" t="s">
        <v>46</v>
      </c>
      <c r="B71" s="20" t="s">
        <v>47</v>
      </c>
      <c r="C71" s="20" t="s">
        <v>4</v>
      </c>
      <c r="D71" s="20" t="s">
        <v>4</v>
      </c>
      <c r="E71" s="21">
        <f>E72</f>
        <v>82.5</v>
      </c>
    </row>
    <row r="72" spans="1:5" ht="60">
      <c r="A72" s="24" t="s">
        <v>93</v>
      </c>
      <c r="B72" s="25" t="s">
        <v>47</v>
      </c>
      <c r="C72" s="25" t="s">
        <v>48</v>
      </c>
      <c r="D72" s="25" t="s">
        <v>4</v>
      </c>
      <c r="E72" s="26">
        <f>E73</f>
        <v>82.5</v>
      </c>
    </row>
    <row r="73" spans="1:5" ht="15.75">
      <c r="A73" s="24" t="s">
        <v>19</v>
      </c>
      <c r="B73" s="25" t="s">
        <v>47</v>
      </c>
      <c r="C73" s="25" t="s">
        <v>48</v>
      </c>
      <c r="D73" s="25" t="s">
        <v>20</v>
      </c>
      <c r="E73" s="26">
        <f>E74</f>
        <v>82.5</v>
      </c>
    </row>
    <row r="74" spans="1:5" ht="60">
      <c r="A74" s="24" t="s">
        <v>95</v>
      </c>
      <c r="B74" s="25" t="s">
        <v>47</v>
      </c>
      <c r="C74" s="25" t="s">
        <v>48</v>
      </c>
      <c r="D74" s="25">
        <v>810</v>
      </c>
      <c r="E74" s="26">
        <v>82.5</v>
      </c>
    </row>
    <row r="75" spans="1:5" s="22" customFormat="1" ht="15.75">
      <c r="A75" s="19" t="s">
        <v>49</v>
      </c>
      <c r="B75" s="20" t="s">
        <v>50</v>
      </c>
      <c r="C75" s="20" t="s">
        <v>4</v>
      </c>
      <c r="D75" s="20" t="s">
        <v>4</v>
      </c>
      <c r="E75" s="21">
        <f>E76</f>
        <v>8695.5</v>
      </c>
    </row>
    <row r="76" spans="1:5" ht="75">
      <c r="A76" s="28" t="s">
        <v>94</v>
      </c>
      <c r="B76" s="25" t="s">
        <v>50</v>
      </c>
      <c r="C76" s="25" t="s">
        <v>51</v>
      </c>
      <c r="D76" s="25" t="s">
        <v>4</v>
      </c>
      <c r="E76" s="26">
        <f>E77</f>
        <v>8695.5</v>
      </c>
    </row>
    <row r="77" spans="1:5" ht="30">
      <c r="A77" s="24" t="s">
        <v>17</v>
      </c>
      <c r="B77" s="25" t="s">
        <v>50</v>
      </c>
      <c r="C77" s="25" t="s">
        <v>51</v>
      </c>
      <c r="D77" s="25" t="s">
        <v>18</v>
      </c>
      <c r="E77" s="26">
        <f>E78</f>
        <v>8695.5</v>
      </c>
    </row>
    <row r="78" spans="1:5" ht="30" customHeight="1">
      <c r="A78" s="24" t="s">
        <v>88</v>
      </c>
      <c r="B78" s="25" t="s">
        <v>50</v>
      </c>
      <c r="C78" s="25" t="s">
        <v>51</v>
      </c>
      <c r="D78" s="25">
        <v>240</v>
      </c>
      <c r="E78" s="26">
        <v>8695.5</v>
      </c>
    </row>
    <row r="79" spans="1:5" s="22" customFormat="1" ht="27" customHeight="1">
      <c r="A79" s="19" t="s">
        <v>52</v>
      </c>
      <c r="B79" s="20" t="s">
        <v>53</v>
      </c>
      <c r="C79" s="20" t="s">
        <v>4</v>
      </c>
      <c r="D79" s="20" t="s">
        <v>4</v>
      </c>
      <c r="E79" s="21">
        <f>E80</f>
        <v>21565</v>
      </c>
    </row>
    <row r="80" spans="1:5" s="22" customFormat="1" ht="18" customHeight="1">
      <c r="A80" s="32" t="s">
        <v>54</v>
      </c>
      <c r="B80" s="20" t="s">
        <v>55</v>
      </c>
      <c r="C80" s="20" t="s">
        <v>4</v>
      </c>
      <c r="D80" s="20" t="s">
        <v>4</v>
      </c>
      <c r="E80" s="21">
        <f>E84+E90+E93+E99+E87+E96+E81</f>
        <v>21565</v>
      </c>
    </row>
    <row r="81" spans="1:5" s="22" customFormat="1" ht="114" customHeight="1">
      <c r="A81" s="34" t="s">
        <v>119</v>
      </c>
      <c r="B81" s="35" t="s">
        <v>55</v>
      </c>
      <c r="C81" s="35">
        <v>6100000111</v>
      </c>
      <c r="D81" s="20"/>
      <c r="E81" s="26">
        <f>E82</f>
        <v>500</v>
      </c>
    </row>
    <row r="82" spans="1:5" s="22" customFormat="1" ht="30">
      <c r="A82" s="34" t="s">
        <v>17</v>
      </c>
      <c r="B82" s="35" t="s">
        <v>55</v>
      </c>
      <c r="C82" s="35">
        <v>6100000111</v>
      </c>
      <c r="D82" s="25">
        <v>200</v>
      </c>
      <c r="E82" s="26">
        <f>E83</f>
        <v>500</v>
      </c>
    </row>
    <row r="83" spans="1:5" s="22" customFormat="1" ht="45">
      <c r="A83" s="34" t="s">
        <v>88</v>
      </c>
      <c r="B83" s="35" t="s">
        <v>55</v>
      </c>
      <c r="C83" s="35">
        <v>6100000111</v>
      </c>
      <c r="D83" s="25">
        <v>240</v>
      </c>
      <c r="E83" s="26">
        <v>500</v>
      </c>
    </row>
    <row r="84" spans="1:5" ht="60">
      <c r="A84" s="34" t="s">
        <v>101</v>
      </c>
      <c r="B84" s="35" t="s">
        <v>55</v>
      </c>
      <c r="C84" s="35">
        <v>6100000113</v>
      </c>
      <c r="D84" s="35" t="s">
        <v>4</v>
      </c>
      <c r="E84" s="36">
        <f>E85</f>
        <v>17650</v>
      </c>
    </row>
    <row r="85" spans="1:5" ht="30">
      <c r="A85" s="34" t="s">
        <v>17</v>
      </c>
      <c r="B85" s="35" t="s">
        <v>55</v>
      </c>
      <c r="C85" s="35">
        <v>6100000113</v>
      </c>
      <c r="D85" s="35" t="s">
        <v>18</v>
      </c>
      <c r="E85" s="36">
        <f>E86</f>
        <v>17650</v>
      </c>
    </row>
    <row r="86" spans="1:5" ht="29.25" customHeight="1">
      <c r="A86" s="34" t="s">
        <v>88</v>
      </c>
      <c r="B86" s="35" t="s">
        <v>55</v>
      </c>
      <c r="C86" s="35">
        <v>6100000113</v>
      </c>
      <c r="D86" s="35">
        <v>240</v>
      </c>
      <c r="E86" s="36">
        <v>17650</v>
      </c>
    </row>
    <row r="87" spans="1:5" ht="158.25" customHeight="1">
      <c r="A87" s="34" t="s">
        <v>111</v>
      </c>
      <c r="B87" s="35" t="s">
        <v>55</v>
      </c>
      <c r="C87" s="35">
        <v>6100000115</v>
      </c>
      <c r="D87" s="35"/>
      <c r="E87" s="36">
        <f>E88</f>
        <v>140</v>
      </c>
    </row>
    <row r="88" spans="1:5" ht="29.25" customHeight="1">
      <c r="A88" s="34" t="s">
        <v>17</v>
      </c>
      <c r="B88" s="35" t="s">
        <v>55</v>
      </c>
      <c r="C88" s="35">
        <v>6100000115</v>
      </c>
      <c r="D88" s="35" t="s">
        <v>18</v>
      </c>
      <c r="E88" s="36">
        <f>E89</f>
        <v>140</v>
      </c>
    </row>
    <row r="89" spans="1:5" ht="29.25" customHeight="1">
      <c r="A89" s="34" t="s">
        <v>88</v>
      </c>
      <c r="B89" s="35" t="s">
        <v>55</v>
      </c>
      <c r="C89" s="35">
        <v>6100000115</v>
      </c>
      <c r="D89" s="35">
        <v>240</v>
      </c>
      <c r="E89" s="36">
        <v>140</v>
      </c>
    </row>
    <row r="90" spans="1:5" ht="90">
      <c r="A90" s="34" t="s">
        <v>102</v>
      </c>
      <c r="B90" s="35" t="s">
        <v>55</v>
      </c>
      <c r="C90" s="35">
        <v>6100000116</v>
      </c>
      <c r="D90" s="35" t="s">
        <v>4</v>
      </c>
      <c r="E90" s="36">
        <f>E91</f>
        <v>800</v>
      </c>
    </row>
    <row r="91" spans="1:5" ht="30">
      <c r="A91" s="34" t="s">
        <v>17</v>
      </c>
      <c r="B91" s="35" t="s">
        <v>55</v>
      </c>
      <c r="C91" s="35">
        <v>6100000116</v>
      </c>
      <c r="D91" s="35" t="s">
        <v>18</v>
      </c>
      <c r="E91" s="36">
        <f>E92</f>
        <v>800</v>
      </c>
    </row>
    <row r="92" spans="1:5" ht="27" customHeight="1">
      <c r="A92" s="34" t="s">
        <v>88</v>
      </c>
      <c r="B92" s="35" t="s">
        <v>55</v>
      </c>
      <c r="C92" s="35">
        <v>6100000116</v>
      </c>
      <c r="D92" s="35">
        <v>240</v>
      </c>
      <c r="E92" s="36">
        <v>800</v>
      </c>
    </row>
    <row r="93" spans="1:5" ht="75">
      <c r="A93" s="34" t="s">
        <v>103</v>
      </c>
      <c r="B93" s="35" t="s">
        <v>55</v>
      </c>
      <c r="C93" s="35">
        <v>6200000117</v>
      </c>
      <c r="D93" s="35" t="s">
        <v>4</v>
      </c>
      <c r="E93" s="36">
        <v>5</v>
      </c>
    </row>
    <row r="94" spans="1:5" ht="30">
      <c r="A94" s="34" t="s">
        <v>17</v>
      </c>
      <c r="B94" s="35" t="s">
        <v>55</v>
      </c>
      <c r="C94" s="35">
        <v>6200000117</v>
      </c>
      <c r="D94" s="35" t="s">
        <v>18</v>
      </c>
      <c r="E94" s="36">
        <v>5</v>
      </c>
    </row>
    <row r="95" spans="1:5" ht="28.5" customHeight="1">
      <c r="A95" s="34" t="s">
        <v>88</v>
      </c>
      <c r="B95" s="35" t="s">
        <v>55</v>
      </c>
      <c r="C95" s="35">
        <v>6200000117</v>
      </c>
      <c r="D95" s="35">
        <v>240</v>
      </c>
      <c r="E95" s="36">
        <v>5</v>
      </c>
    </row>
    <row r="96" spans="1:5" ht="82.5" customHeight="1">
      <c r="A96" s="24" t="s">
        <v>113</v>
      </c>
      <c r="B96" s="25" t="s">
        <v>55</v>
      </c>
      <c r="C96" s="25">
        <v>6200000118</v>
      </c>
      <c r="D96" s="25" t="s">
        <v>4</v>
      </c>
      <c r="E96" s="36">
        <f>E97</f>
        <v>2320</v>
      </c>
    </row>
    <row r="97" spans="1:5" ht="28.5" customHeight="1">
      <c r="A97" s="24" t="s">
        <v>17</v>
      </c>
      <c r="B97" s="25" t="s">
        <v>55</v>
      </c>
      <c r="C97" s="25">
        <v>6200000118</v>
      </c>
      <c r="D97" s="25" t="s">
        <v>18</v>
      </c>
      <c r="E97" s="36">
        <f>E98</f>
        <v>2320</v>
      </c>
    </row>
    <row r="98" spans="1:5" ht="28.5" customHeight="1">
      <c r="A98" s="24" t="s">
        <v>88</v>
      </c>
      <c r="B98" s="25" t="s">
        <v>55</v>
      </c>
      <c r="C98" s="25">
        <v>6200000118</v>
      </c>
      <c r="D98" s="25">
        <v>240</v>
      </c>
      <c r="E98" s="36">
        <v>2320</v>
      </c>
    </row>
    <row r="99" spans="1:5" ht="67.5" customHeight="1">
      <c r="A99" s="34" t="s">
        <v>104</v>
      </c>
      <c r="B99" s="35" t="s">
        <v>55</v>
      </c>
      <c r="C99" s="35">
        <v>6200000120</v>
      </c>
      <c r="D99" s="35" t="s">
        <v>4</v>
      </c>
      <c r="E99" s="36">
        <f>E100</f>
        <v>150</v>
      </c>
    </row>
    <row r="100" spans="1:5" ht="31.5" customHeight="1">
      <c r="A100" s="34" t="s">
        <v>17</v>
      </c>
      <c r="B100" s="35" t="s">
        <v>55</v>
      </c>
      <c r="C100" s="35">
        <v>6200000120</v>
      </c>
      <c r="D100" s="35" t="s">
        <v>18</v>
      </c>
      <c r="E100" s="36">
        <f>E101</f>
        <v>150</v>
      </c>
    </row>
    <row r="101" spans="1:5" ht="28.5" customHeight="1">
      <c r="A101" s="34" t="s">
        <v>88</v>
      </c>
      <c r="B101" s="35" t="s">
        <v>55</v>
      </c>
      <c r="C101" s="35">
        <v>6200000120</v>
      </c>
      <c r="D101" s="35">
        <v>240</v>
      </c>
      <c r="E101" s="36">
        <v>150</v>
      </c>
    </row>
    <row r="102" spans="1:5" s="22" customFormat="1" ht="15.75">
      <c r="A102" s="19" t="s">
        <v>56</v>
      </c>
      <c r="B102" s="20" t="s">
        <v>57</v>
      </c>
      <c r="C102" s="20" t="s">
        <v>4</v>
      </c>
      <c r="D102" s="20" t="s">
        <v>4</v>
      </c>
      <c r="E102" s="21">
        <f>E103</f>
        <v>10</v>
      </c>
    </row>
    <row r="103" spans="1:5" s="22" customFormat="1" ht="29.25">
      <c r="A103" s="19" t="s">
        <v>58</v>
      </c>
      <c r="B103" s="20" t="s">
        <v>59</v>
      </c>
      <c r="C103" s="20" t="s">
        <v>4</v>
      </c>
      <c r="D103" s="20" t="s">
        <v>4</v>
      </c>
      <c r="E103" s="21">
        <f>E104</f>
        <v>10</v>
      </c>
    </row>
    <row r="104" spans="1:5" ht="60">
      <c r="A104" s="24" t="s">
        <v>107</v>
      </c>
      <c r="B104" s="25" t="s">
        <v>59</v>
      </c>
      <c r="C104" s="25">
        <v>4100000180</v>
      </c>
      <c r="D104" s="25" t="s">
        <v>4</v>
      </c>
      <c r="E104" s="26">
        <f>E105</f>
        <v>10</v>
      </c>
    </row>
    <row r="105" spans="1:5" ht="30">
      <c r="A105" s="24" t="s">
        <v>17</v>
      </c>
      <c r="B105" s="25" t="s">
        <v>59</v>
      </c>
      <c r="C105" s="25">
        <v>4100000180</v>
      </c>
      <c r="D105" s="25" t="s">
        <v>18</v>
      </c>
      <c r="E105" s="26">
        <f>E106</f>
        <v>10</v>
      </c>
    </row>
    <row r="106" spans="1:5" ht="33" customHeight="1">
      <c r="A106" s="24" t="s">
        <v>88</v>
      </c>
      <c r="B106" s="25" t="s">
        <v>59</v>
      </c>
      <c r="C106" s="25">
        <v>4100000180</v>
      </c>
      <c r="D106" s="25">
        <v>240</v>
      </c>
      <c r="E106" s="26">
        <v>10</v>
      </c>
    </row>
    <row r="107" spans="1:5" s="22" customFormat="1" ht="15.75">
      <c r="A107" s="19" t="s">
        <v>60</v>
      </c>
      <c r="B107" s="20" t="s">
        <v>61</v>
      </c>
      <c r="C107" s="20" t="s">
        <v>4</v>
      </c>
      <c r="D107" s="20" t="s">
        <v>4</v>
      </c>
      <c r="E107" s="21">
        <f>E108</f>
        <v>20</v>
      </c>
    </row>
    <row r="108" spans="1:5" s="22" customFormat="1" ht="29.25">
      <c r="A108" s="19" t="s">
        <v>62</v>
      </c>
      <c r="B108" s="20" t="s">
        <v>63</v>
      </c>
      <c r="C108" s="20" t="s">
        <v>4</v>
      </c>
      <c r="D108" s="20" t="s">
        <v>4</v>
      </c>
      <c r="E108" s="21">
        <f>E109</f>
        <v>20</v>
      </c>
    </row>
    <row r="109" spans="1:5" ht="69.75" customHeight="1">
      <c r="A109" s="24" t="s">
        <v>64</v>
      </c>
      <c r="B109" s="25" t="s">
        <v>63</v>
      </c>
      <c r="C109" s="25" t="s">
        <v>65</v>
      </c>
      <c r="D109" s="25" t="s">
        <v>4</v>
      </c>
      <c r="E109" s="26">
        <f>E110</f>
        <v>20</v>
      </c>
    </row>
    <row r="110" spans="1:5" ht="31.5" customHeight="1">
      <c r="A110" s="24" t="s">
        <v>17</v>
      </c>
      <c r="B110" s="25" t="s">
        <v>63</v>
      </c>
      <c r="C110" s="25" t="s">
        <v>65</v>
      </c>
      <c r="D110" s="25" t="s">
        <v>18</v>
      </c>
      <c r="E110" s="26">
        <f>E111</f>
        <v>20</v>
      </c>
    </row>
    <row r="111" spans="1:5" ht="29.25" customHeight="1">
      <c r="A111" s="24" t="s">
        <v>88</v>
      </c>
      <c r="B111" s="25" t="s">
        <v>63</v>
      </c>
      <c r="C111" s="25" t="s">
        <v>65</v>
      </c>
      <c r="D111" s="25">
        <v>240</v>
      </c>
      <c r="E111" s="26">
        <v>20</v>
      </c>
    </row>
    <row r="112" spans="1:5" ht="15.75">
      <c r="A112" s="19" t="s">
        <v>116</v>
      </c>
      <c r="B112" s="20" t="s">
        <v>118</v>
      </c>
      <c r="C112" s="25"/>
      <c r="D112" s="25"/>
      <c r="E112" s="21">
        <f>E113</f>
        <v>1300</v>
      </c>
    </row>
    <row r="113" spans="1:5" ht="15.75">
      <c r="A113" s="19" t="s">
        <v>117</v>
      </c>
      <c r="B113" s="20" t="s">
        <v>115</v>
      </c>
      <c r="C113" s="25"/>
      <c r="D113" s="25"/>
      <c r="E113" s="21">
        <f>E114</f>
        <v>1300</v>
      </c>
    </row>
    <row r="114" spans="1:5" ht="55.5" customHeight="1">
      <c r="A114" s="24" t="s">
        <v>114</v>
      </c>
      <c r="B114" s="25" t="s">
        <v>115</v>
      </c>
      <c r="C114" s="25">
        <v>4520000200</v>
      </c>
      <c r="D114" s="25" t="s">
        <v>4</v>
      </c>
      <c r="E114" s="26">
        <f>E115</f>
        <v>1300</v>
      </c>
    </row>
    <row r="115" spans="1:5" ht="29.25" customHeight="1">
      <c r="A115" s="24" t="s">
        <v>17</v>
      </c>
      <c r="B115" s="25" t="s">
        <v>115</v>
      </c>
      <c r="C115" s="25">
        <v>4520000200</v>
      </c>
      <c r="D115" s="25" t="s">
        <v>18</v>
      </c>
      <c r="E115" s="26">
        <f>E116</f>
        <v>1300</v>
      </c>
    </row>
    <row r="116" spans="1:5" ht="29.25" customHeight="1">
      <c r="A116" s="24" t="s">
        <v>88</v>
      </c>
      <c r="B116" s="25" t="s">
        <v>115</v>
      </c>
      <c r="C116" s="25">
        <v>4520000200</v>
      </c>
      <c r="D116" s="25">
        <v>240</v>
      </c>
      <c r="E116" s="26">
        <v>1300</v>
      </c>
    </row>
    <row r="117" spans="1:5" s="22" customFormat="1" ht="15.75">
      <c r="A117" s="19" t="s">
        <v>66</v>
      </c>
      <c r="B117" s="20" t="s">
        <v>67</v>
      </c>
      <c r="C117" s="20" t="s">
        <v>4</v>
      </c>
      <c r="D117" s="20" t="s">
        <v>4</v>
      </c>
      <c r="E117" s="21">
        <f>E119+E122+E126</f>
        <v>1143.7</v>
      </c>
    </row>
    <row r="118" spans="1:5" s="22" customFormat="1" ht="15.75">
      <c r="A118" s="19" t="s">
        <v>80</v>
      </c>
      <c r="B118" s="20">
        <v>1001</v>
      </c>
      <c r="C118" s="20" t="s">
        <v>4</v>
      </c>
      <c r="D118" s="20" t="s">
        <v>4</v>
      </c>
      <c r="E118" s="21">
        <f>E119</f>
        <v>380.25</v>
      </c>
    </row>
    <row r="119" spans="1:5" ht="60" customHeight="1">
      <c r="A119" s="24" t="s">
        <v>105</v>
      </c>
      <c r="B119" s="25">
        <v>1001</v>
      </c>
      <c r="C119" s="25">
        <v>5050000231</v>
      </c>
      <c r="D119" s="25" t="s">
        <v>4</v>
      </c>
      <c r="E119" s="26">
        <f>E120</f>
        <v>380.25</v>
      </c>
    </row>
    <row r="120" spans="1:5" ht="30">
      <c r="A120" s="24" t="s">
        <v>69</v>
      </c>
      <c r="B120" s="25">
        <v>1001</v>
      </c>
      <c r="C120" s="25">
        <v>5050000231</v>
      </c>
      <c r="D120" s="25" t="s">
        <v>70</v>
      </c>
      <c r="E120" s="26">
        <f>E121</f>
        <v>380.25</v>
      </c>
    </row>
    <row r="121" spans="1:5" ht="33" customHeight="1">
      <c r="A121" s="24" t="s">
        <v>96</v>
      </c>
      <c r="B121" s="25">
        <v>1001</v>
      </c>
      <c r="C121" s="25">
        <v>5050000231</v>
      </c>
      <c r="D121" s="25">
        <v>310</v>
      </c>
      <c r="E121" s="26">
        <v>380.25</v>
      </c>
    </row>
    <row r="122" spans="1:5" ht="43.5" customHeight="1">
      <c r="A122" s="37" t="s">
        <v>106</v>
      </c>
      <c r="B122" s="38">
        <v>1003</v>
      </c>
      <c r="C122" s="38"/>
      <c r="D122" s="38"/>
      <c r="E122" s="39">
        <f>E123</f>
        <v>537.3</v>
      </c>
    </row>
    <row r="123" spans="1:5" ht="63.75" customHeight="1">
      <c r="A123" s="34" t="s">
        <v>68</v>
      </c>
      <c r="B123" s="35">
        <v>1003</v>
      </c>
      <c r="C123" s="35">
        <v>5050000230</v>
      </c>
      <c r="D123" s="35"/>
      <c r="E123" s="36">
        <f>E124</f>
        <v>537.3</v>
      </c>
    </row>
    <row r="124" spans="1:5" ht="33" customHeight="1">
      <c r="A124" s="34" t="s">
        <v>69</v>
      </c>
      <c r="B124" s="35">
        <v>1003</v>
      </c>
      <c r="C124" s="35">
        <v>5050000230</v>
      </c>
      <c r="D124" s="35">
        <v>300</v>
      </c>
      <c r="E124" s="36">
        <f>E125</f>
        <v>537.3</v>
      </c>
    </row>
    <row r="125" spans="1:5" ht="33" customHeight="1">
      <c r="A125" s="34" t="s">
        <v>96</v>
      </c>
      <c r="B125" s="35">
        <v>1003</v>
      </c>
      <c r="C125" s="35">
        <v>5050000230</v>
      </c>
      <c r="D125" s="35">
        <v>310</v>
      </c>
      <c r="E125" s="36">
        <v>537.3</v>
      </c>
    </row>
    <row r="126" spans="1:5" ht="29.25">
      <c r="A126" s="37" t="s">
        <v>120</v>
      </c>
      <c r="B126" s="38" t="s">
        <v>121</v>
      </c>
      <c r="C126" s="38" t="s">
        <v>4</v>
      </c>
      <c r="D126" s="38" t="s">
        <v>4</v>
      </c>
      <c r="E126" s="39">
        <f>E127</f>
        <v>226.15</v>
      </c>
    </row>
    <row r="127" spans="1:5" ht="33" customHeight="1">
      <c r="A127" s="34" t="s">
        <v>122</v>
      </c>
      <c r="B127" s="35" t="s">
        <v>121</v>
      </c>
      <c r="C127" s="35">
        <v>7950000321</v>
      </c>
      <c r="D127" s="35" t="s">
        <v>4</v>
      </c>
      <c r="E127" s="36">
        <f>E128</f>
        <v>226.15</v>
      </c>
    </row>
    <row r="128" spans="1:5" ht="33" customHeight="1">
      <c r="A128" s="34" t="s">
        <v>17</v>
      </c>
      <c r="B128" s="35" t="s">
        <v>121</v>
      </c>
      <c r="C128" s="35">
        <v>7950000321</v>
      </c>
      <c r="D128" s="35" t="s">
        <v>18</v>
      </c>
      <c r="E128" s="36">
        <f>E129</f>
        <v>226.15</v>
      </c>
    </row>
    <row r="129" spans="1:5" ht="33" customHeight="1">
      <c r="A129" s="34" t="s">
        <v>88</v>
      </c>
      <c r="B129" s="35" t="s">
        <v>121</v>
      </c>
      <c r="C129" s="35">
        <v>7950000321</v>
      </c>
      <c r="D129" s="35">
        <v>240</v>
      </c>
      <c r="E129" s="36">
        <v>226.15</v>
      </c>
    </row>
    <row r="130" spans="1:5" s="22" customFormat="1" ht="15" customHeight="1">
      <c r="A130" s="19" t="s">
        <v>71</v>
      </c>
      <c r="B130" s="20" t="s">
        <v>72</v>
      </c>
      <c r="C130" s="20" t="s">
        <v>4</v>
      </c>
      <c r="D130" s="20" t="s">
        <v>4</v>
      </c>
      <c r="E130" s="21">
        <f>E131</f>
        <v>550</v>
      </c>
    </row>
    <row r="131" spans="1:5" s="22" customFormat="1" ht="18" customHeight="1">
      <c r="A131" s="19" t="s">
        <v>73</v>
      </c>
      <c r="B131" s="20" t="s">
        <v>74</v>
      </c>
      <c r="C131" s="20" t="s">
        <v>4</v>
      </c>
      <c r="D131" s="20" t="s">
        <v>4</v>
      </c>
      <c r="E131" s="21">
        <f>E132</f>
        <v>550</v>
      </c>
    </row>
    <row r="132" spans="1:5" s="41" customFormat="1" ht="30" customHeight="1">
      <c r="A132" s="40" t="s">
        <v>75</v>
      </c>
      <c r="B132" s="25" t="s">
        <v>74</v>
      </c>
      <c r="C132" s="25" t="s">
        <v>76</v>
      </c>
      <c r="D132" s="25" t="s">
        <v>4</v>
      </c>
      <c r="E132" s="26">
        <f>E133</f>
        <v>550</v>
      </c>
    </row>
    <row r="133" spans="1:5" s="41" customFormat="1" ht="33" customHeight="1">
      <c r="A133" s="40" t="s">
        <v>17</v>
      </c>
      <c r="B133" s="25" t="s">
        <v>74</v>
      </c>
      <c r="C133" s="25" t="s">
        <v>76</v>
      </c>
      <c r="D133" s="25" t="s">
        <v>18</v>
      </c>
      <c r="E133" s="26">
        <f>E134</f>
        <v>550</v>
      </c>
    </row>
    <row r="134" spans="1:5" s="41" customFormat="1" ht="30" customHeight="1">
      <c r="A134" s="40" t="s">
        <v>88</v>
      </c>
      <c r="B134" s="25" t="s">
        <v>74</v>
      </c>
      <c r="C134" s="25" t="s">
        <v>76</v>
      </c>
      <c r="D134" s="25">
        <v>240</v>
      </c>
      <c r="E134" s="26">
        <v>550</v>
      </c>
    </row>
    <row r="135" spans="1:5" s="22" customFormat="1" ht="16.5" thickBot="1">
      <c r="A135" s="42" t="s">
        <v>77</v>
      </c>
      <c r="B135" s="43" t="s">
        <v>4</v>
      </c>
      <c r="C135" s="44" t="s">
        <v>4</v>
      </c>
      <c r="D135" s="44" t="s">
        <v>4</v>
      </c>
      <c r="E135" s="45">
        <f>E130+E117+E107+E102+E79+E70+E52+E8+E112</f>
        <v>44800</v>
      </c>
    </row>
  </sheetData>
  <sheetProtection/>
  <mergeCells count="4">
    <mergeCell ref="A1:E1"/>
    <mergeCell ref="A2:E2"/>
    <mergeCell ref="A4:C4"/>
    <mergeCell ref="A5:E5"/>
  </mergeCells>
  <printOptions/>
  <pageMargins left="1.1811023622047245" right="0.2362204724409449" top="0.7480314960629921" bottom="0.7480314960629921" header="0.31496062992125984" footer="0.31496062992125984"/>
  <pageSetup fitToHeight="10" fitToWidth="1" horizontalDpi="600" verticalDpi="600" orientation="portrait" paperSize="9" scale="7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2020-11-30T08:35:14Z</cp:lastPrinted>
  <dcterms:created xsi:type="dcterms:W3CDTF">2016-12-19T12:33:47Z</dcterms:created>
  <dcterms:modified xsi:type="dcterms:W3CDTF">2020-12-10T15:24:32Z</dcterms:modified>
  <cp:category/>
  <cp:version/>
  <cp:contentType/>
  <cp:contentStatus/>
</cp:coreProperties>
</file>