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0\"/>
    </mc:Choice>
  </mc:AlternateContent>
  <bookViews>
    <workbookView xWindow="0" yWindow="0" windowWidth="21600" windowHeight="9510"/>
  </bookViews>
  <sheets>
    <sheet name="изменения" sheetId="1" r:id="rId1"/>
  </sheets>
  <definedNames>
    <definedName name="_xlnm.Print_Titles" localSheetId="0">изменения!$7:$9</definedName>
  </definedNames>
  <calcPr calcId="171027" refMode="R1C1"/>
  <fileRecoveryPr autoRecover="0"/>
</workbook>
</file>

<file path=xl/calcChain.xml><?xml version="1.0" encoding="utf-8"?>
<calcChain xmlns="http://schemas.openxmlformats.org/spreadsheetml/2006/main">
  <c r="D24" i="1" l="1"/>
  <c r="D25" i="1"/>
  <c r="D22" i="1" s="1"/>
  <c r="D21" i="1" s="1"/>
  <c r="D18" i="1"/>
  <c r="D16" i="1"/>
  <c r="D14" i="1"/>
  <c r="D47" i="1"/>
  <c r="D39" i="1"/>
  <c r="D38" i="1" s="1"/>
  <c r="D33" i="1"/>
  <c r="D32" i="1" s="1"/>
  <c r="D19" i="1"/>
  <c r="D23" i="1" l="1"/>
  <c r="D52" i="1"/>
  <c r="D51" i="1" s="1"/>
  <c r="D50" i="1" s="1"/>
  <c r="D49" i="1" s="1"/>
  <c r="D36" i="1"/>
  <c r="D35" i="1" s="1"/>
  <c r="D31" i="1" s="1"/>
  <c r="D45" i="1" l="1"/>
  <c r="D29" i="1"/>
  <c r="D28" i="1" s="1"/>
  <c r="D13" i="1"/>
  <c r="D17" i="1"/>
  <c r="D15" i="1"/>
  <c r="D44" i="1" l="1"/>
  <c r="D43" i="1" s="1"/>
  <c r="D42" i="1" s="1"/>
  <c r="D27" i="1"/>
  <c r="D26" i="1" s="1"/>
  <c r="D12" i="1"/>
  <c r="D11" i="1" s="1"/>
  <c r="D10" i="1" s="1"/>
  <c r="D55" i="1" l="1"/>
</calcChain>
</file>

<file path=xl/sharedStrings.xml><?xml version="1.0" encoding="utf-8"?>
<sst xmlns="http://schemas.openxmlformats.org/spreadsheetml/2006/main" count="141" uniqueCount="102">
  <si>
    <t>Наименование источника доходов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</si>
  <si>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</si>
  <si>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</si>
  <si>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</si>
  <si>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</si>
  <si>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</si>
  <si>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</si>
  <si>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</si>
  <si>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182</t>
  </si>
  <si>
    <t>1 05 01010 00 0000 110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</si>
  <si>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</si>
  <si>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</si>
  <si>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</si>
  <si>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</si>
  <si>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</si>
  <si>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</si>
  <si>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</si>
  <si>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</si>
  <si>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</si>
  <si>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</si>
  <si>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</si>
  <si>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</si>
  <si>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1 11 05011 02 0000 120</t>
  </si>
  <si>
    <t>830</t>
  </si>
  <si>
    <t>1 11 05011 02 0100 120</t>
  </si>
  <si>
    <t>1 13 00000 00 0000 000</t>
  </si>
  <si>
    <t>1 13 02000 00 0000 130</t>
  </si>
  <si>
    <t>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</si>
  <si>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</si>
  <si>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</si>
  <si>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</si>
  <si>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</si>
  <si>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</si>
  <si>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</si>
  <si>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</si>
  <si>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</si>
  <si>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</si>
  <si>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</si>
  <si>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</si>
  <si>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</si>
  <si>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</si>
  <si>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</si>
  <si>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</si>
  <si>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</si>
  <si>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</si>
  <si>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</si>
  <si>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</si>
  <si>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</si>
  <si>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</si>
  <si>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</si>
  <si>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Приложение №1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</si>
  <si>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</si>
  <si>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</si>
  <si>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
ДОХОДЫ ОТ ОКАЗАНИЯ ПЛАТНЫХ УСЛУГ И КОМПЕНСАЦИИ ЗАТРАТ ГОСУДАРСТВА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</si>
  <si>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</si>
  <si>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</si>
  <si>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</si>
  <si>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</si>
  <si>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</si>
  <si>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</si>
  <si>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</si>
  <si>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</si>
  <si>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</si>
  <si>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</si>
  <si>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</si>
  <si>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</si>
  <si>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>2 02 30024 03 0300 150</t>
  </si>
  <si>
    <t>1 13 02990 00 0000 130</t>
  </si>
  <si>
    <t>Прочие доходы от компенсации затрат государства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</si>
  <si>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</si>
  <si>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1 11 05010 00 0000 120</t>
  </si>
  <si>
    <t>Субвенции бюджетам внутригородских
муниципальных образований Санкт-Петербурга на
выполнение отдельного государственного полномочия
Санкт-Петербурга по организации и осуществлению
уборки и санитарной очистки территорий</t>
  </si>
  <si>
    <t xml:space="preserve">Утверждено </t>
  </si>
  <si>
    <t>Доходы местного бюджета муниципального образования поселок Солнечное на 2020 год</t>
  </si>
  <si>
    <t>1 16 07010 03 0000 140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</si>
  <si>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</si>
  <si>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
1 16 07000 01 0000 140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</si>
  <si>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</si>
  <si>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1 16 07010 00 0000 140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</si>
  <si>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
</t>
  </si>
  <si>
    <r>
      <rPr>
        <sz val="10"/>
        <rFont val="MS Sans Serif"/>
        <family val="1"/>
        <charset val="204"/>
      </rPr>
  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  </r>
    <r>
      <rPr>
        <sz val="10"/>
        <rFont val="MS Sans Serif"/>
        <family val="1"/>
        <charset val="204"/>
      </rPr>
      <t xml:space="preserve">
</t>
    </r>
  </si>
  <si>
    <t>Налог, взимаемый в связи с применением патентной системы 
налогообложения</t>
  </si>
  <si>
    <t xml:space="preserve">Налог, взимаемый в связи с применением патентной системы 
налогообложения, зачисляемый в бюджеты городов федерального значения </t>
  </si>
  <si>
    <t xml:space="preserve">1 05 04000 02 0000 110  </t>
  </si>
  <si>
    <t>1 05 04030 02 0000 110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</si>
  <si>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</si>
  <si>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1 16 02000 02 0000 140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</si>
  <si>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</si>
  <si>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1 16 02010 02 0000 140</t>
  </si>
  <si>
    <t>Штрафы, предусмотренные статьями 12 – 37-1, 44 Закона Санкт-Петербурга от 12.05.2010 № 273-70 «Об административных правонарушениях в Санкт-Петербурге»</t>
  </si>
  <si>
    <t>1 16 02010 02 0100 140</t>
  </si>
  <si>
    <t>Платежи в целях возмещения причиненного ущерба (убытков)</t>
  </si>
  <si>
    <t>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</si>
  <si>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</si>
  <si>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1 16 10120 01 0000 140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</si>
  <si>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</si>
  <si>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1 16 10123 01 0031 140</t>
  </si>
  <si>
    <t>Прочие дотации</t>
  </si>
  <si>
    <t>2 02 19999 00 0000 150</t>
  </si>
  <si>
    <t xml:space="preserve">Прочие дотации бюджетам внутригородских муниципальных образований городов федерального значения </t>
  </si>
  <si>
    <t>2 02 19999 03 0000 150</t>
  </si>
  <si>
    <t xml:space="preserve"> к Решению МС МО п.Солнечное  от 10.09.2020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</si>
</sst>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"/>
  </numFmts>
  <fonts count="15" x14ac:knownFonts="1">
    <font>
      <sz val="10"/>
      <name val="MS Sans Serif"/>
    </font>
    <font>
      <sz val="10"/>
      <name val="MS Sans Serif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MS Sans Serif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4" fillId="4" borderId="3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</xf>
    <xf numFmtId="165" fontId="6" fillId="3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/>
    <xf numFmtId="0" fontId="8" fillId="2" borderId="1" xfId="0" applyFont="1" applyFill="1" applyBorder="1" applyAlignment="1" applyProtection="1">
      <alignment vertical="center" wrapText="1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165" fontId="9" fillId="3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165" fontId="10" fillId="3" borderId="1" xfId="0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vertical="center" wrapText="1"/>
    </xf>
    <xf numFmtId="165" fontId="9" fillId="3" borderId="2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165" fontId="11" fillId="3" borderId="6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Fill="1" applyAlignment="1">
      <alignment horizontal="right"/>
    </xf>
    <xf numFmtId="0" fontId="1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="80" zoomScaleNormal="80" zoomScaleSheetLayoutView="100" workbookViewId="0">
      <selection activeCell="B4" sqref="B4:C4"/>
    </sheetView>
  </sheetViews>
  <sheetFormatPr defaultColWidth="9.140625" defaultRowHeight="12.75" outlineLevelCol="1" x14ac:dyDescent="0.2"/>
  <cols>
    <col min="1" max="1" width="10.5703125" style="1" customWidth="1" outlineLevel="1"/>
    <col min="2" max="2" width="25.5703125" style="1" customWidth="1"/>
    <col min="3" max="3" width="65.7109375" style="1" customWidth="1"/>
    <col min="4" max="4" width="13.85546875" style="1" customWidth="1"/>
    <col min="5" max="16384" width="9.140625" style="1"/>
  </cols>
  <sheetData>
    <row r="1" spans="1:4" ht="15" x14ac:dyDescent="0.25">
      <c r="A1" s="50" t="s">
        <v>50</v>
      </c>
      <c r="B1" s="50"/>
      <c r="C1" s="50"/>
      <c r="D1" s="51"/>
    </row>
    <row r="2" spans="1:4" x14ac:dyDescent="0.2">
      <c r="A2" s="52"/>
      <c r="B2" s="52"/>
      <c r="C2" s="53" t="s">
        <v>101</v>
      </c>
      <c r="D2" s="54"/>
    </row>
    <row r="3" spans="1:4" x14ac:dyDescent="0.2">
      <c r="C3" s="2"/>
      <c r="D3" s="2"/>
    </row>
    <row r="4" spans="1:4" ht="39.75" customHeight="1" x14ac:dyDescent="0.2">
      <c r="A4" s="3"/>
      <c r="B4" s="4" t="s">
        <v>73</v>
      </c>
      <c r="C4" s="4"/>
      <c r="D4" s="5"/>
    </row>
    <row r="6" spans="1:4" ht="12.75" customHeight="1" x14ac:dyDescent="0.2"/>
    <row r="7" spans="1:4" x14ac:dyDescent="0.2">
      <c r="D7" s="1" t="s">
        <v>51</v>
      </c>
    </row>
    <row r="8" spans="1:4" ht="12.75" customHeight="1" x14ac:dyDescent="0.2">
      <c r="A8" s="6" t="s">
        <v>45</v>
      </c>
      <c r="B8" s="6"/>
      <c r="C8" s="7" t="s">
        <v>0</v>
      </c>
      <c r="D8" s="8" t="s">
        <v>72</v>
      </c>
    </row>
    <row r="9" spans="1:4" ht="42" customHeight="1" x14ac:dyDescent="0.2">
      <c r="A9" s="9" t="s">
        <v>47</v>
      </c>
      <c r="B9" s="10" t="s">
        <v>46</v>
      </c>
      <c r="C9" s="11"/>
      <c r="D9" s="12"/>
    </row>
    <row r="10" spans="1:4" ht="14.25" x14ac:dyDescent="0.2">
      <c r="A10" s="13" t="s">
        <v>1</v>
      </c>
      <c r="B10" s="14" t="s">
        <v>2</v>
      </c>
      <c r="C10" s="15" t="s">
        <v>3</v>
      </c>
      <c r="D10" s="16">
        <f>D11+D21+D26+D31</f>
        <v>17870.699999999997</v>
      </c>
    </row>
    <row r="11" spans="1:4" ht="14.25" x14ac:dyDescent="0.2">
      <c r="A11" s="13" t="s">
        <v>1</v>
      </c>
      <c r="B11" s="14" t="s">
        <v>4</v>
      </c>
      <c r="C11" s="15" t="s">
        <v>5</v>
      </c>
      <c r="D11" s="16">
        <f>D12+D17+D19</f>
        <v>8222.2000000000007</v>
      </c>
    </row>
    <row r="12" spans="1:4" s="21" customFormat="1" ht="28.5" x14ac:dyDescent="0.2">
      <c r="A12" s="17" t="s">
        <v>1</v>
      </c>
      <c r="B12" s="18" t="s">
        <v>6</v>
      </c>
      <c r="C12" s="19" t="s">
        <v>7</v>
      </c>
      <c r="D12" s="20">
        <f>D13+D15</f>
        <v>8090</v>
      </c>
    </row>
    <row r="13" spans="1:4" s="21" customFormat="1" ht="28.5" x14ac:dyDescent="0.2">
      <c r="A13" s="17" t="s">
        <v>8</v>
      </c>
      <c r="B13" s="18" t="s">
        <v>9</v>
      </c>
      <c r="C13" s="19" t="s">
        <v>10</v>
      </c>
      <c r="D13" s="20">
        <f>D14</f>
        <v>4150</v>
      </c>
    </row>
    <row r="14" spans="1:4" s="26" customFormat="1" ht="30" x14ac:dyDescent="0.2">
      <c r="A14" s="22" t="s">
        <v>8</v>
      </c>
      <c r="B14" s="23" t="s">
        <v>11</v>
      </c>
      <c r="C14" s="24" t="s">
        <v>10</v>
      </c>
      <c r="D14" s="25">
        <f>3150+1000</f>
        <v>4150</v>
      </c>
    </row>
    <row r="15" spans="1:4" s="26" customFormat="1" ht="42.75" x14ac:dyDescent="0.2">
      <c r="A15" s="17" t="s">
        <v>8</v>
      </c>
      <c r="B15" s="18" t="s">
        <v>12</v>
      </c>
      <c r="C15" s="19" t="s">
        <v>13</v>
      </c>
      <c r="D15" s="20">
        <f>D16</f>
        <v>3940</v>
      </c>
    </row>
    <row r="16" spans="1:4" s="26" customFormat="1" ht="60" x14ac:dyDescent="0.2">
      <c r="A16" s="22" t="s">
        <v>8</v>
      </c>
      <c r="B16" s="23" t="s">
        <v>14</v>
      </c>
      <c r="C16" s="24" t="s">
        <v>15</v>
      </c>
      <c r="D16" s="27">
        <f>2440+1500</f>
        <v>3940</v>
      </c>
    </row>
    <row r="17" spans="1:5" s="26" customFormat="1" ht="28.5" x14ac:dyDescent="0.2">
      <c r="A17" s="17" t="s">
        <v>1</v>
      </c>
      <c r="B17" s="18" t="s">
        <v>16</v>
      </c>
      <c r="C17" s="19" t="s">
        <v>17</v>
      </c>
      <c r="D17" s="28">
        <f>D18</f>
        <v>72</v>
      </c>
    </row>
    <row r="18" spans="1:5" s="26" customFormat="1" ht="22.9" customHeight="1" x14ac:dyDescent="0.2">
      <c r="A18" s="22" t="s">
        <v>8</v>
      </c>
      <c r="B18" s="23" t="s">
        <v>18</v>
      </c>
      <c r="C18" s="24" t="s">
        <v>17</v>
      </c>
      <c r="D18" s="27">
        <f>65+7</f>
        <v>72</v>
      </c>
    </row>
    <row r="19" spans="1:5" s="26" customFormat="1" ht="42.75" x14ac:dyDescent="0.2">
      <c r="A19" s="17" t="s">
        <v>1</v>
      </c>
      <c r="B19" s="18" t="s">
        <v>83</v>
      </c>
      <c r="C19" s="19" t="s">
        <v>81</v>
      </c>
      <c r="D19" s="28">
        <f>D20</f>
        <v>60.2</v>
      </c>
    </row>
    <row r="20" spans="1:5" s="26" customFormat="1" ht="45" x14ac:dyDescent="0.2">
      <c r="A20" s="22" t="s">
        <v>8</v>
      </c>
      <c r="B20" s="23" t="s">
        <v>84</v>
      </c>
      <c r="C20" s="24" t="s">
        <v>82</v>
      </c>
      <c r="D20" s="27">
        <v>60.2</v>
      </c>
    </row>
    <row r="21" spans="1:5" ht="51.6" customHeight="1" x14ac:dyDescent="0.2">
      <c r="A21" s="13" t="s">
        <v>1</v>
      </c>
      <c r="B21" s="14" t="s">
        <v>19</v>
      </c>
      <c r="C21" s="15" t="s">
        <v>20</v>
      </c>
      <c r="D21" s="29">
        <f>D22</f>
        <v>8540.4</v>
      </c>
      <c r="E21" s="30"/>
    </row>
    <row r="22" spans="1:5" ht="97.15" customHeight="1" x14ac:dyDescent="0.2">
      <c r="A22" s="13" t="s">
        <v>1</v>
      </c>
      <c r="B22" s="14" t="s">
        <v>21</v>
      </c>
      <c r="C22" s="15" t="s">
        <v>48</v>
      </c>
      <c r="D22" s="29">
        <f>D25</f>
        <v>8540.4</v>
      </c>
    </row>
    <row r="23" spans="1:5" ht="67.150000000000006" customHeight="1" x14ac:dyDescent="0.2">
      <c r="A23" s="13" t="s">
        <v>1</v>
      </c>
      <c r="B23" s="14" t="s">
        <v>70</v>
      </c>
      <c r="C23" s="15" t="s">
        <v>69</v>
      </c>
      <c r="D23" s="29">
        <f>D25</f>
        <v>8540.4</v>
      </c>
    </row>
    <row r="24" spans="1:5" ht="81" customHeight="1" x14ac:dyDescent="0.2">
      <c r="A24" s="13" t="s">
        <v>1</v>
      </c>
      <c r="B24" s="14" t="s">
        <v>22</v>
      </c>
      <c r="C24" s="15" t="s">
        <v>49</v>
      </c>
      <c r="D24" s="29">
        <f>D25</f>
        <v>8540.4</v>
      </c>
    </row>
    <row r="25" spans="1:5" s="26" customFormat="1" ht="76.5" x14ac:dyDescent="0.2">
      <c r="A25" s="22" t="s">
        <v>23</v>
      </c>
      <c r="B25" s="23" t="s">
        <v>24</v>
      </c>
      <c r="C25" s="24" t="s">
        <v>80</v>
      </c>
      <c r="D25" s="27">
        <f>6047.4+2493</f>
        <v>8540.4</v>
      </c>
    </row>
    <row r="26" spans="1:5" s="32" customFormat="1" ht="43.15" customHeight="1" x14ac:dyDescent="0.2">
      <c r="A26" s="13" t="s">
        <v>1</v>
      </c>
      <c r="B26" s="14" t="s">
        <v>25</v>
      </c>
      <c r="C26" s="31" t="s">
        <v>53</v>
      </c>
      <c r="D26" s="16">
        <f>D27</f>
        <v>751</v>
      </c>
    </row>
    <row r="27" spans="1:5" s="32" customFormat="1" ht="14.25" x14ac:dyDescent="0.2">
      <c r="A27" s="13" t="s">
        <v>1</v>
      </c>
      <c r="B27" s="14" t="s">
        <v>26</v>
      </c>
      <c r="C27" s="15" t="s">
        <v>27</v>
      </c>
      <c r="D27" s="16">
        <f>D29</f>
        <v>751</v>
      </c>
    </row>
    <row r="28" spans="1:5" s="32" customFormat="1" ht="14.25" x14ac:dyDescent="0.2">
      <c r="A28" s="13" t="s">
        <v>1</v>
      </c>
      <c r="B28" s="14" t="s">
        <v>67</v>
      </c>
      <c r="C28" s="15" t="s">
        <v>68</v>
      </c>
      <c r="D28" s="16">
        <f>D29</f>
        <v>751</v>
      </c>
    </row>
    <row r="29" spans="1:5" s="32" customFormat="1" ht="49.9" customHeight="1" x14ac:dyDescent="0.2">
      <c r="A29" s="13" t="s">
        <v>1</v>
      </c>
      <c r="B29" s="14" t="s">
        <v>28</v>
      </c>
      <c r="C29" s="15" t="s">
        <v>29</v>
      </c>
      <c r="D29" s="16">
        <f>D30</f>
        <v>751</v>
      </c>
    </row>
    <row r="30" spans="1:5" ht="75" x14ac:dyDescent="0.2">
      <c r="A30" s="33" t="s">
        <v>30</v>
      </c>
      <c r="B30" s="34" t="s">
        <v>31</v>
      </c>
      <c r="C30" s="35" t="s">
        <v>32</v>
      </c>
      <c r="D30" s="36">
        <v>751</v>
      </c>
    </row>
    <row r="31" spans="1:5" s="32" customFormat="1" ht="14.25" x14ac:dyDescent="0.2">
      <c r="A31" s="13" t="s">
        <v>1</v>
      </c>
      <c r="B31" s="14" t="s">
        <v>33</v>
      </c>
      <c r="C31" s="15" t="s">
        <v>34</v>
      </c>
      <c r="D31" s="16">
        <f>D35+D32+D38</f>
        <v>357.1</v>
      </c>
    </row>
    <row r="32" spans="1:5" s="32" customFormat="1" ht="42.75" x14ac:dyDescent="0.2">
      <c r="A32" s="13" t="s">
        <v>1</v>
      </c>
      <c r="B32" s="14" t="s">
        <v>86</v>
      </c>
      <c r="C32" s="15" t="s">
        <v>85</v>
      </c>
      <c r="D32" s="16">
        <f>D33</f>
        <v>240</v>
      </c>
    </row>
    <row r="33" spans="1:4" s="32" customFormat="1" ht="71.25" x14ac:dyDescent="0.2">
      <c r="A33" s="13">
        <v>806</v>
      </c>
      <c r="B33" s="14" t="s">
        <v>88</v>
      </c>
      <c r="C33" s="15" t="s">
        <v>87</v>
      </c>
      <c r="D33" s="16">
        <f>D34</f>
        <v>240</v>
      </c>
    </row>
    <row r="34" spans="1:4" s="32" customFormat="1" ht="45" x14ac:dyDescent="0.2">
      <c r="A34" s="33">
        <v>806</v>
      </c>
      <c r="B34" s="34" t="s">
        <v>90</v>
      </c>
      <c r="C34" s="35" t="s">
        <v>89</v>
      </c>
      <c r="D34" s="36">
        <v>240</v>
      </c>
    </row>
    <row r="35" spans="1:4" ht="128.25" x14ac:dyDescent="0.2">
      <c r="A35" s="13" t="s">
        <v>1</v>
      </c>
      <c r="B35" s="14" t="s">
        <v>76</v>
      </c>
      <c r="C35" s="15" t="s">
        <v>75</v>
      </c>
      <c r="D35" s="16">
        <f>D36</f>
        <v>12.1</v>
      </c>
    </row>
    <row r="36" spans="1:4" ht="71.25" x14ac:dyDescent="0.2">
      <c r="A36" s="13" t="s">
        <v>1</v>
      </c>
      <c r="B36" s="14" t="s">
        <v>78</v>
      </c>
      <c r="C36" s="15" t="s">
        <v>77</v>
      </c>
      <c r="D36" s="16">
        <f>D37</f>
        <v>12.1</v>
      </c>
    </row>
    <row r="37" spans="1:4" ht="93.6" customHeight="1" x14ac:dyDescent="0.2">
      <c r="A37" s="33">
        <v>890</v>
      </c>
      <c r="B37" s="34" t="s">
        <v>74</v>
      </c>
      <c r="C37" s="35" t="s">
        <v>79</v>
      </c>
      <c r="D37" s="36">
        <v>12.1</v>
      </c>
    </row>
    <row r="38" spans="1:4" ht="93.6" customHeight="1" x14ac:dyDescent="0.2">
      <c r="A38" s="13" t="s">
        <v>1</v>
      </c>
      <c r="B38" s="14" t="s">
        <v>92</v>
      </c>
      <c r="C38" s="15" t="s">
        <v>91</v>
      </c>
      <c r="D38" s="16">
        <f>D39</f>
        <v>105</v>
      </c>
    </row>
    <row r="39" spans="1:4" ht="93.6" customHeight="1" x14ac:dyDescent="0.2">
      <c r="A39" s="13" t="s">
        <v>1</v>
      </c>
      <c r="B39" s="14" t="s">
        <v>94</v>
      </c>
      <c r="C39" s="15" t="s">
        <v>93</v>
      </c>
      <c r="D39" s="16">
        <f>D40+D41</f>
        <v>105</v>
      </c>
    </row>
    <row r="40" spans="1:4" ht="123" customHeight="1" x14ac:dyDescent="0.2">
      <c r="A40" s="33">
        <v>806</v>
      </c>
      <c r="B40" s="34" t="s">
        <v>96</v>
      </c>
      <c r="C40" s="35" t="s">
        <v>95</v>
      </c>
      <c r="D40" s="36">
        <v>100</v>
      </c>
    </row>
    <row r="41" spans="1:4" ht="127.15" customHeight="1" x14ac:dyDescent="0.2">
      <c r="A41" s="33">
        <v>855</v>
      </c>
      <c r="B41" s="34" t="s">
        <v>96</v>
      </c>
      <c r="C41" s="35" t="s">
        <v>95</v>
      </c>
      <c r="D41" s="36">
        <v>5</v>
      </c>
    </row>
    <row r="42" spans="1:4" s="32" customFormat="1" ht="14.25" x14ac:dyDescent="0.2">
      <c r="A42" s="13" t="s">
        <v>1</v>
      </c>
      <c r="B42" s="14" t="s">
        <v>35</v>
      </c>
      <c r="C42" s="15" t="s">
        <v>36</v>
      </c>
      <c r="D42" s="16">
        <f>D43</f>
        <v>34221.300000000003</v>
      </c>
    </row>
    <row r="43" spans="1:4" s="32" customFormat="1" ht="42.75" x14ac:dyDescent="0.2">
      <c r="A43" s="13" t="s">
        <v>1</v>
      </c>
      <c r="B43" s="14" t="s">
        <v>37</v>
      </c>
      <c r="C43" s="15" t="s">
        <v>38</v>
      </c>
      <c r="D43" s="16">
        <f>D44+D49</f>
        <v>34221.300000000003</v>
      </c>
    </row>
    <row r="44" spans="1:4" s="32" customFormat="1" ht="33" customHeight="1" x14ac:dyDescent="0.2">
      <c r="A44" s="13" t="s">
        <v>1</v>
      </c>
      <c r="B44" s="14" t="s">
        <v>54</v>
      </c>
      <c r="C44" s="15" t="s">
        <v>55</v>
      </c>
      <c r="D44" s="16">
        <f>D45+D47</f>
        <v>26766.799999999999</v>
      </c>
    </row>
    <row r="45" spans="1:4" s="32" customFormat="1" ht="37.5" customHeight="1" x14ac:dyDescent="0.2">
      <c r="A45" s="13" t="s">
        <v>1</v>
      </c>
      <c r="B45" s="14" t="s">
        <v>56</v>
      </c>
      <c r="C45" s="15" t="s">
        <v>57</v>
      </c>
      <c r="D45" s="16">
        <f>D46</f>
        <v>25390.5</v>
      </c>
    </row>
    <row r="46" spans="1:4" ht="45" x14ac:dyDescent="0.2">
      <c r="A46" s="33" t="s">
        <v>39</v>
      </c>
      <c r="B46" s="37" t="s">
        <v>62</v>
      </c>
      <c r="C46" s="35" t="s">
        <v>40</v>
      </c>
      <c r="D46" s="36">
        <v>25390.5</v>
      </c>
    </row>
    <row r="47" spans="1:4" s="32" customFormat="1" ht="37.5" customHeight="1" x14ac:dyDescent="0.2">
      <c r="A47" s="13" t="s">
        <v>1</v>
      </c>
      <c r="B47" s="14" t="s">
        <v>98</v>
      </c>
      <c r="C47" s="15" t="s">
        <v>97</v>
      </c>
      <c r="D47" s="16">
        <f>D48</f>
        <v>1376.3</v>
      </c>
    </row>
    <row r="48" spans="1:4" s="32" customFormat="1" ht="37.5" customHeight="1" x14ac:dyDescent="0.2">
      <c r="A48" s="33">
        <v>890</v>
      </c>
      <c r="B48" s="34" t="s">
        <v>100</v>
      </c>
      <c r="C48" s="35" t="s">
        <v>99</v>
      </c>
      <c r="D48" s="36">
        <v>1376.3</v>
      </c>
    </row>
    <row r="49" spans="1:4" s="32" customFormat="1" ht="29.25" customHeight="1" x14ac:dyDescent="0.2">
      <c r="A49" s="13" t="s">
        <v>1</v>
      </c>
      <c r="B49" s="38" t="s">
        <v>58</v>
      </c>
      <c r="C49" s="15" t="s">
        <v>59</v>
      </c>
      <c r="D49" s="16">
        <f>D50</f>
        <v>7454.5</v>
      </c>
    </row>
    <row r="50" spans="1:4" s="32" customFormat="1" ht="37.9" customHeight="1" x14ac:dyDescent="0.2">
      <c r="A50" s="13" t="s">
        <v>1</v>
      </c>
      <c r="B50" s="38" t="s">
        <v>60</v>
      </c>
      <c r="C50" s="15" t="s">
        <v>61</v>
      </c>
      <c r="D50" s="16">
        <f>D51</f>
        <v>7454.5</v>
      </c>
    </row>
    <row r="51" spans="1:4" ht="52.15" customHeight="1" x14ac:dyDescent="0.2">
      <c r="A51" s="13" t="s">
        <v>1</v>
      </c>
      <c r="B51" s="39" t="s">
        <v>63</v>
      </c>
      <c r="C51" s="15" t="s">
        <v>41</v>
      </c>
      <c r="D51" s="16">
        <f>D52+D53+D54</f>
        <v>7454.5</v>
      </c>
    </row>
    <row r="52" spans="1:4" ht="60" x14ac:dyDescent="0.2">
      <c r="A52" s="33" t="s">
        <v>39</v>
      </c>
      <c r="B52" s="34" t="s">
        <v>64</v>
      </c>
      <c r="C52" s="35" t="s">
        <v>42</v>
      </c>
      <c r="D52" s="40">
        <f>835.8+31.2</f>
        <v>867</v>
      </c>
    </row>
    <row r="53" spans="1:4" ht="85.9" customHeight="1" x14ac:dyDescent="0.2">
      <c r="A53" s="33" t="s">
        <v>39</v>
      </c>
      <c r="B53" s="34" t="s">
        <v>65</v>
      </c>
      <c r="C53" s="35" t="s">
        <v>52</v>
      </c>
      <c r="D53" s="36">
        <v>7.5</v>
      </c>
    </row>
    <row r="54" spans="1:4" ht="75.75" thickBot="1" x14ac:dyDescent="0.25">
      <c r="A54" s="41" t="s">
        <v>39</v>
      </c>
      <c r="B54" s="42" t="s">
        <v>66</v>
      </c>
      <c r="C54" s="43" t="s">
        <v>71</v>
      </c>
      <c r="D54" s="44">
        <v>6580</v>
      </c>
    </row>
    <row r="55" spans="1:4" ht="17.45" customHeight="1" thickBot="1" x14ac:dyDescent="0.25">
      <c r="A55" s="45" t="s">
        <v>43</v>
      </c>
      <c r="B55" s="46" t="s">
        <v>43</v>
      </c>
      <c r="C55" s="47" t="s">
        <v>44</v>
      </c>
      <c r="D55" s="48">
        <f>D42+D10</f>
        <v>52092</v>
      </c>
    </row>
    <row r="58" spans="1:4" x14ac:dyDescent="0.2">
      <c r="D58" s="49"/>
    </row>
  </sheetData>
  <mergeCells count="6">
    <mergeCell ref="D8:D9"/>
    <mergeCell ref="C2:D2"/>
    <mergeCell ref="A1:D1"/>
    <mergeCell ref="A8:B8"/>
    <mergeCell ref="C8:C9"/>
    <mergeCell ref="B4:C4"/>
  </mergeCells>
  <phoneticPr fontId="0" type="noConversion"/>
  <pageMargins left="0.7" right="0.7" top="0.75" bottom="0.75" header="0.3" footer="0.3"/>
  <pageSetup paperSize="9" scale="76" fitToWidth="0" fitToHeight="0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изменения</vt:lpstr>
      <vt:lpstr>изменения!Заголовки_для_печати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2019-12-13T08:03:38Z</cp:lastPrinted>
  <dcterms:created xsi:type="dcterms:W3CDTF">2017-10-19T13:15:03Z</dcterms:created>
  <dcterms:modified xsi:type="dcterms:W3CDTF">2020-09-15T14:21:01Z</dcterms:modified>
</cp:coreProperties>
</file>